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/chart2.xml" ContentType="application/vnd.openxmlformats-officedocument.drawingml.char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evelopment\ACADEMIC\2-Active\Fried_Spt Fin 4E - X001657\WR - E7405\Manuscript\06 - to ELD\"/>
    </mc:Choice>
  </mc:AlternateContent>
  <bookViews>
    <workbookView xWindow="0" yWindow="0" windowWidth="19200" windowHeight="108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8" i="1" l="1"/>
  <c r="H2" i="1"/>
  <c r="H4" i="1" s="1"/>
  <c r="H6" i="1"/>
  <c r="H3" i="1"/>
  <c r="H9" i="1"/>
  <c r="H7" i="1"/>
  <c r="H10" i="1" s="1"/>
</calcChain>
</file>

<file path=xl/sharedStrings.xml><?xml version="1.0" encoding="utf-8"?>
<sst xmlns="http://schemas.openxmlformats.org/spreadsheetml/2006/main" count="125" uniqueCount="32">
  <si>
    <t>Date</t>
  </si>
  <si>
    <t>P/I</t>
  </si>
  <si>
    <t>Type</t>
  </si>
  <si>
    <t>Expense Description</t>
  </si>
  <si>
    <t>Amount</t>
  </si>
  <si>
    <t>Totals</t>
  </si>
  <si>
    <t>P</t>
  </si>
  <si>
    <t>Discretionary</t>
  </si>
  <si>
    <t>Medaille Lunch</t>
  </si>
  <si>
    <t>Medaille Dinner</t>
  </si>
  <si>
    <t>I</t>
  </si>
  <si>
    <t>Outright Luxury</t>
  </si>
  <si>
    <t>Vending Machine</t>
  </si>
  <si>
    <t>Necessity</t>
  </si>
  <si>
    <t>Gas</t>
  </si>
  <si>
    <t>Verizon</t>
  </si>
  <si>
    <t>Burger King</t>
  </si>
  <si>
    <t>Regal Cinemas</t>
  </si>
  <si>
    <t>Waste</t>
  </si>
  <si>
    <t>Box of Chocolates</t>
  </si>
  <si>
    <t>Planned Expense</t>
  </si>
  <si>
    <t>Impulse Expense</t>
  </si>
  <si>
    <t>Necessities</t>
  </si>
  <si>
    <t>McDonald's</t>
  </si>
  <si>
    <t>Mighty Taco</t>
  </si>
  <si>
    <t xml:space="preserve">Personal </t>
  </si>
  <si>
    <t>Olive Garden</t>
  </si>
  <si>
    <t>Concession Stand</t>
  </si>
  <si>
    <t>Fish Fry</t>
  </si>
  <si>
    <t>Applebee's</t>
  </si>
  <si>
    <t>Energy Drink</t>
  </si>
  <si>
    <r>
      <t xml:space="preserve">From G. Fried, T. DeSchriver, and M. Mondello, 2020, </t>
    </r>
    <r>
      <rPr>
        <i/>
        <sz val="9"/>
        <color indexed="23"/>
        <rFont val="Calibri"/>
        <family val="2"/>
      </rPr>
      <t>Sport Finance Web Resource, 4th ed.</t>
    </r>
    <r>
      <rPr>
        <sz val="9"/>
        <color indexed="23"/>
        <rFont val="Calibri"/>
        <family val="2"/>
      </rPr>
      <t xml:space="preserve"> (Champaign, IL: Human Kinetics).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</si>
</sst>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7" x14ac:knownFonts="1">
    <font>
      <sz val="10"/>
      <name val="Arial"/>
    </font>
    <font>
      <sz val="10"/>
      <name val="Arial"/>
    </font>
    <font>
      <sz val="8"/>
      <name val="Arial"/>
    </font>
    <font>
      <sz val="10"/>
      <color indexed="9"/>
      <name val="Arial"/>
    </font>
    <font>
      <sz val="9"/>
      <color indexed="23"/>
      <name val="Calibri"/>
      <family val="2"/>
    </font>
    <font>
      <i/>
      <sz val="9"/>
      <color indexed="23"/>
      <name val="Calibri"/>
      <family val="2"/>
    </font>
    <font>
      <sz val="9"/>
      <color rgb="FF80808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8" fontId="0" fillId="0" borderId="0" xfId="0" applyNumberFormat="1"/>
    <xf numFmtId="0" fontId="0" fillId="2" borderId="0" xfId="0" applyFill="1"/>
    <xf numFmtId="16" fontId="0" fillId="3" borderId="0" xfId="0" applyNumberFormat="1" applyFill="1"/>
    <xf numFmtId="0" fontId="0" fillId="3" borderId="0" xfId="0" applyFill="1"/>
    <xf numFmtId="8" fontId="0" fillId="3" borderId="0" xfId="0" applyNumberFormat="1" applyFill="1"/>
    <xf numFmtId="16" fontId="0" fillId="4" borderId="0" xfId="0" applyNumberFormat="1" applyFill="1"/>
    <xf numFmtId="0" fontId="0" fillId="4" borderId="0" xfId="0" applyFill="1"/>
    <xf numFmtId="8" fontId="0" fillId="4" borderId="0" xfId="0" applyNumberFormat="1" applyFill="1"/>
    <xf numFmtId="16" fontId="0" fillId="5" borderId="0" xfId="0" applyNumberFormat="1" applyFill="1"/>
    <xf numFmtId="0" fontId="0" fillId="5" borderId="0" xfId="0" applyFill="1"/>
    <xf numFmtId="8" fontId="0" fillId="5" borderId="0" xfId="0" applyNumberFormat="1" applyFill="1"/>
    <xf numFmtId="16" fontId="3" fillId="6" borderId="0" xfId="0" applyNumberFormat="1" applyFont="1" applyFill="1"/>
    <xf numFmtId="0" fontId="3" fillId="6" borderId="0" xfId="0" applyFont="1" applyFill="1"/>
    <xf numFmtId="8" fontId="3" fillId="6" borderId="0" xfId="0" applyNumberFormat="1" applyFont="1" applyFill="1"/>
    <xf numFmtId="0" fontId="0" fillId="0" borderId="1" xfId="0" applyFill="1" applyBorder="1"/>
    <xf numFmtId="0" fontId="0" fillId="7" borderId="1" xfId="0" applyFill="1" applyBorder="1"/>
    <xf numFmtId="8" fontId="0" fillId="0" borderId="0" xfId="0" applyNumberFormat="1" applyFill="1"/>
    <xf numFmtId="8" fontId="0" fillId="2" borderId="0" xfId="0" applyNumberFormat="1" applyFill="1"/>
    <xf numFmtId="0" fontId="1" fillId="4" borderId="0" xfId="0" applyFont="1" applyFill="1"/>
    <xf numFmtId="0" fontId="6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904847396768402"/>
          <c:y val="0.26470588235294118"/>
          <c:w val="0.23159784560143626"/>
          <c:h val="0.47426470588235292"/>
        </c:manualLayout>
      </c:layout>
      <c:pieChart>
        <c:varyColors val="1"/>
        <c:ser>
          <c:idx val="0"/>
          <c:order val="0"/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996-4B08-BF9D-4D3B0DCA455A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996-4B08-BF9D-4D3B0DCA455A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996-4B08-BF9D-4D3B0DCA455A}"/>
              </c:ext>
            </c:extLst>
          </c:dPt>
          <c:dPt>
            <c:idx val="3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996-4B08-BF9D-4D3B0DCA455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Sheet1!$G$6:$G$9</c:f>
              <c:strCache>
                <c:ptCount val="4"/>
                <c:pt idx="0">
                  <c:v>Necessities</c:v>
                </c:pt>
                <c:pt idx="1">
                  <c:v>Discretionary</c:v>
                </c:pt>
                <c:pt idx="2">
                  <c:v>Outright Luxury</c:v>
                </c:pt>
                <c:pt idx="3">
                  <c:v>Waste</c:v>
                </c:pt>
              </c:strCache>
            </c:strRef>
          </c:cat>
          <c:val>
            <c:numRef>
              <c:f>Sheet1!$H$6:$H$9</c:f>
              <c:numCache>
                <c:formatCode>"$"#,##0.00_);[Red]\("$"#,##0.00\)</c:formatCode>
                <c:ptCount val="4"/>
                <c:pt idx="0">
                  <c:v>204.61999999999998</c:v>
                </c:pt>
                <c:pt idx="1">
                  <c:v>29.97</c:v>
                </c:pt>
                <c:pt idx="2">
                  <c:v>71.03</c:v>
                </c:pt>
                <c:pt idx="3">
                  <c:v>36.97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96-4B08-BF9D-4D3B0DCA4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763016157989227"/>
          <c:y val="0.36764705882352944"/>
          <c:w val="0.18132854578096946"/>
          <c:h val="0.297794117647058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66713588671154"/>
          <c:y val="0.25886614467719649"/>
          <c:w val="0.24684728119242891"/>
          <c:h val="0.4858172852161085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603-4945-8A72-FE1BA9C9A7CB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603-4945-8A72-FE1BA9C9A7CB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Sheet1!$G$2:$G$3</c:f>
              <c:strCache>
                <c:ptCount val="2"/>
                <c:pt idx="0">
                  <c:v>Planned Expense</c:v>
                </c:pt>
                <c:pt idx="1">
                  <c:v>Impulse Expense</c:v>
                </c:pt>
              </c:strCache>
            </c:strRef>
          </c:cat>
          <c:val>
            <c:numRef>
              <c:f>Sheet1!$H$2:$H$3</c:f>
              <c:numCache>
                <c:formatCode>"$"#,##0.00_);[Red]\("$"#,##0.00\)</c:formatCode>
                <c:ptCount val="2"/>
                <c:pt idx="0">
                  <c:v>315.46999999999991</c:v>
                </c:pt>
                <c:pt idx="1">
                  <c:v>27.120000000000005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3-4945-8A72-FE1BA9C9A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26239625452221"/>
          <c:y val="0.43262560265073247"/>
          <c:w val="0.21081118914189778"/>
          <c:h val="0.145390443215874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12</xdr:row>
      <xdr:rowOff>9525</xdr:rowOff>
    </xdr:from>
    <xdr:to>
      <xdr:col>13</xdr:col>
      <xdr:colOff>381000</xdr:colOff>
      <xdr:row>28</xdr:row>
      <xdr:rowOff>9525</xdr:rowOff>
    </xdr:to>
    <xdr:graphicFrame macro="">
      <xdr:nvGraphicFramePr>
        <xdr:cNvPr id="10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266700</xdr:colOff>
      <xdr:row>28</xdr:row>
      <xdr:rowOff>76200</xdr:rowOff>
    </xdr:from>
    <xdr:to>
      <xdr:col>13</xdr:col>
      <xdr:colOff>371475</xdr:colOff>
      <xdr:row>45</xdr:row>
      <xdr:rowOff>9525</xdr:rowOff>
    </xdr:to>
    <xdr:graphicFrame macro="">
      <xdr:nvGraphicFramePr>
        <xdr:cNvPr id="103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topLeftCell="A16" workbookViewId="0">
      <selection activeCell="G47" sqref="G47"/>
    </sheetView>
  </sheetViews>
  <sheetFormatPr defaultRowHeight="12.75" x14ac:dyDescent="0.2"/>
  <cols>
    <col min="1" max="1" width="9.85546875" customWidth="1"/>
    <col min="3" max="3" width="13.5703125" customWidth="1"/>
    <col min="4" max="4" width="21.140625" customWidth="1"/>
    <col min="7" max="7" width="22.85546875" customWidth="1"/>
  </cols>
  <sheetData>
    <row r="1" spans="1:8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G1" s="2" t="s">
        <v>5</v>
      </c>
      <c r="H1" s="2" t="s">
        <v>5</v>
      </c>
    </row>
    <row r="2" spans="1:8" x14ac:dyDescent="0.2">
      <c r="A2" s="6">
        <v>39142</v>
      </c>
      <c r="B2" s="7" t="s">
        <v>6</v>
      </c>
      <c r="C2" s="7" t="s">
        <v>7</v>
      </c>
      <c r="D2" s="7" t="s">
        <v>8</v>
      </c>
      <c r="E2" s="8">
        <v>4.5</v>
      </c>
      <c r="G2" s="16" t="s">
        <v>20</v>
      </c>
      <c r="H2" s="17">
        <f>E2+E3+E5+E6+E7+E9+E10+E11+E12+E13+E15+E16+E17+E18+E19+E21+E22+E23+E24+E25+E27+E28+E30+E31+E32+E33+E34+E35+E36+E38</f>
        <v>315.46999999999991</v>
      </c>
    </row>
    <row r="3" spans="1:8" x14ac:dyDescent="0.2">
      <c r="A3" s="3">
        <v>39142</v>
      </c>
      <c r="B3" s="4" t="s">
        <v>6</v>
      </c>
      <c r="C3" s="4" t="s">
        <v>13</v>
      </c>
      <c r="D3" s="4" t="s">
        <v>9</v>
      </c>
      <c r="E3" s="5">
        <v>4.5</v>
      </c>
      <c r="G3" s="15" t="s">
        <v>21</v>
      </c>
      <c r="H3" s="1">
        <f>E4+E8+E14+E20+E26+E29+E37</f>
        <v>27.120000000000005</v>
      </c>
    </row>
    <row r="4" spans="1:8" x14ac:dyDescent="0.2">
      <c r="A4" s="9">
        <v>39142</v>
      </c>
      <c r="B4" s="10" t="s">
        <v>10</v>
      </c>
      <c r="C4" s="10" t="s">
        <v>11</v>
      </c>
      <c r="D4" s="10" t="s">
        <v>12</v>
      </c>
      <c r="E4" s="11">
        <v>0.75</v>
      </c>
      <c r="H4" s="18">
        <f>H2+H3</f>
        <v>342.58999999999992</v>
      </c>
    </row>
    <row r="5" spans="1:8" x14ac:dyDescent="0.2">
      <c r="A5" s="6">
        <v>39143</v>
      </c>
      <c r="B5" s="7" t="s">
        <v>6</v>
      </c>
      <c r="C5" s="7" t="s">
        <v>7</v>
      </c>
      <c r="D5" s="7" t="s">
        <v>9</v>
      </c>
      <c r="E5" s="8">
        <v>5</v>
      </c>
    </row>
    <row r="6" spans="1:8" x14ac:dyDescent="0.2">
      <c r="A6" s="3">
        <v>39143</v>
      </c>
      <c r="B6" s="4" t="s">
        <v>6</v>
      </c>
      <c r="C6" s="4" t="s">
        <v>13</v>
      </c>
      <c r="D6" s="4" t="s">
        <v>14</v>
      </c>
      <c r="E6" s="5">
        <v>20</v>
      </c>
      <c r="G6" s="4" t="s">
        <v>22</v>
      </c>
      <c r="H6" s="1">
        <f>E6+E7+E11+E18+E23+E3+E13+E15+E17+E22+E24+E25+E28+E30+E32+E33+E34+E35+E36</f>
        <v>204.61999999999998</v>
      </c>
    </row>
    <row r="7" spans="1:8" x14ac:dyDescent="0.2">
      <c r="A7" s="3">
        <v>39143</v>
      </c>
      <c r="B7" s="4" t="s">
        <v>6</v>
      </c>
      <c r="C7" s="4" t="s">
        <v>13</v>
      </c>
      <c r="D7" s="4" t="s">
        <v>15</v>
      </c>
      <c r="E7" s="5">
        <v>54.08</v>
      </c>
      <c r="G7" s="7" t="s">
        <v>7</v>
      </c>
      <c r="H7" s="1">
        <f>E2+E5+E8+E12+E16+E19+E27</f>
        <v>29.97</v>
      </c>
    </row>
    <row r="8" spans="1:8" x14ac:dyDescent="0.2">
      <c r="A8" s="6">
        <v>39144</v>
      </c>
      <c r="B8" s="7" t="s">
        <v>10</v>
      </c>
      <c r="C8" s="7" t="s">
        <v>7</v>
      </c>
      <c r="D8" s="7" t="s">
        <v>16</v>
      </c>
      <c r="E8" s="8">
        <v>6.53</v>
      </c>
      <c r="G8" s="10" t="s">
        <v>11</v>
      </c>
      <c r="H8" s="1">
        <f>E4+E9+E14+E21+E29+E37+E38</f>
        <v>71.03</v>
      </c>
    </row>
    <row r="9" spans="1:8" x14ac:dyDescent="0.2">
      <c r="A9" s="9">
        <v>39144</v>
      </c>
      <c r="B9" s="10" t="s">
        <v>6</v>
      </c>
      <c r="C9" s="10" t="s">
        <v>11</v>
      </c>
      <c r="D9" s="10" t="s">
        <v>17</v>
      </c>
      <c r="E9" s="11">
        <v>19.52</v>
      </c>
      <c r="G9" s="13" t="s">
        <v>18</v>
      </c>
      <c r="H9" s="1">
        <f>E10+E20+E26+E31</f>
        <v>36.97</v>
      </c>
    </row>
    <row r="10" spans="1:8" x14ac:dyDescent="0.2">
      <c r="A10" s="12">
        <v>39145</v>
      </c>
      <c r="B10" s="13" t="s">
        <v>6</v>
      </c>
      <c r="C10" s="13" t="s">
        <v>18</v>
      </c>
      <c r="D10" s="13" t="s">
        <v>19</v>
      </c>
      <c r="E10" s="14">
        <v>14.03</v>
      </c>
      <c r="H10" s="18">
        <f>H6+H7+H8+H9</f>
        <v>342.59000000000003</v>
      </c>
    </row>
    <row r="11" spans="1:8" x14ac:dyDescent="0.2">
      <c r="A11" s="3">
        <v>39146</v>
      </c>
      <c r="B11" s="4" t="s">
        <v>6</v>
      </c>
      <c r="C11" s="4" t="s">
        <v>13</v>
      </c>
      <c r="D11" s="4" t="s">
        <v>23</v>
      </c>
      <c r="E11" s="5">
        <v>1.1000000000000001</v>
      </c>
    </row>
    <row r="12" spans="1:8" x14ac:dyDescent="0.2">
      <c r="A12" s="6">
        <v>39146</v>
      </c>
      <c r="B12" s="7" t="s">
        <v>6</v>
      </c>
      <c r="C12" s="7" t="s">
        <v>7</v>
      </c>
      <c r="D12" s="7" t="s">
        <v>9</v>
      </c>
      <c r="E12" s="8">
        <v>2.95</v>
      </c>
    </row>
    <row r="13" spans="1:8" x14ac:dyDescent="0.2">
      <c r="A13" s="3">
        <v>39147</v>
      </c>
      <c r="B13" s="4" t="s">
        <v>6</v>
      </c>
      <c r="C13" s="4" t="s">
        <v>13</v>
      </c>
      <c r="D13" s="4" t="s">
        <v>8</v>
      </c>
      <c r="E13" s="5">
        <v>4.09</v>
      </c>
    </row>
    <row r="14" spans="1:8" x14ac:dyDescent="0.2">
      <c r="A14" s="9">
        <v>39148</v>
      </c>
      <c r="B14" s="10" t="s">
        <v>10</v>
      </c>
      <c r="C14" s="10" t="s">
        <v>11</v>
      </c>
      <c r="D14" s="10" t="s">
        <v>30</v>
      </c>
      <c r="E14" s="11">
        <v>2.54</v>
      </c>
    </row>
    <row r="15" spans="1:8" x14ac:dyDescent="0.2">
      <c r="A15" s="3">
        <v>39148</v>
      </c>
      <c r="B15" s="4" t="s">
        <v>6</v>
      </c>
      <c r="C15" s="4" t="s">
        <v>13</v>
      </c>
      <c r="D15" s="4" t="s">
        <v>8</v>
      </c>
      <c r="E15" s="5">
        <v>4.4400000000000004</v>
      </c>
    </row>
    <row r="16" spans="1:8" x14ac:dyDescent="0.2">
      <c r="A16" s="6">
        <v>39148</v>
      </c>
      <c r="B16" s="7" t="s">
        <v>6</v>
      </c>
      <c r="C16" s="7" t="s">
        <v>7</v>
      </c>
      <c r="D16" s="7" t="s">
        <v>24</v>
      </c>
      <c r="E16" s="8">
        <v>4.5999999999999996</v>
      </c>
    </row>
    <row r="17" spans="1:5" x14ac:dyDescent="0.2">
      <c r="A17" s="3">
        <v>39149</v>
      </c>
      <c r="B17" s="4" t="s">
        <v>6</v>
      </c>
      <c r="C17" s="4" t="s">
        <v>13</v>
      </c>
      <c r="D17" s="4" t="s">
        <v>8</v>
      </c>
      <c r="E17" s="5">
        <v>3.45</v>
      </c>
    </row>
    <row r="18" spans="1:5" x14ac:dyDescent="0.2">
      <c r="A18" s="3">
        <v>39149</v>
      </c>
      <c r="B18" s="4" t="s">
        <v>6</v>
      </c>
      <c r="C18" s="4" t="s">
        <v>13</v>
      </c>
      <c r="D18" s="4" t="s">
        <v>14</v>
      </c>
      <c r="E18" s="5">
        <v>25</v>
      </c>
    </row>
    <row r="19" spans="1:5" x14ac:dyDescent="0.2">
      <c r="A19" s="6">
        <v>39150</v>
      </c>
      <c r="B19" s="7" t="s">
        <v>6</v>
      </c>
      <c r="C19" s="7" t="s">
        <v>7</v>
      </c>
      <c r="D19" s="7" t="s">
        <v>8</v>
      </c>
      <c r="E19" s="8">
        <v>2.94</v>
      </c>
    </row>
    <row r="20" spans="1:5" x14ac:dyDescent="0.2">
      <c r="A20" s="12">
        <v>39150</v>
      </c>
      <c r="B20" s="13" t="s">
        <v>10</v>
      </c>
      <c r="C20" s="13" t="s">
        <v>18</v>
      </c>
      <c r="D20" s="13" t="s">
        <v>25</v>
      </c>
      <c r="E20" s="14">
        <v>10</v>
      </c>
    </row>
    <row r="21" spans="1:5" x14ac:dyDescent="0.2">
      <c r="A21" s="9">
        <v>39152</v>
      </c>
      <c r="B21" s="10" t="s">
        <v>6</v>
      </c>
      <c r="C21" s="10" t="s">
        <v>11</v>
      </c>
      <c r="D21" s="10" t="s">
        <v>26</v>
      </c>
      <c r="E21" s="11">
        <v>18.71</v>
      </c>
    </row>
    <row r="22" spans="1:5" x14ac:dyDescent="0.2">
      <c r="A22" s="3">
        <v>39155</v>
      </c>
      <c r="B22" s="4" t="s">
        <v>6</v>
      </c>
      <c r="C22" s="4" t="s">
        <v>13</v>
      </c>
      <c r="D22" s="4" t="s">
        <v>27</v>
      </c>
      <c r="E22" s="5">
        <v>3.25</v>
      </c>
    </row>
    <row r="23" spans="1:5" x14ac:dyDescent="0.2">
      <c r="A23" s="3">
        <v>39156</v>
      </c>
      <c r="B23" s="4" t="s">
        <v>6</v>
      </c>
      <c r="C23" s="4" t="s">
        <v>13</v>
      </c>
      <c r="D23" s="4" t="s">
        <v>14</v>
      </c>
      <c r="E23" s="5">
        <v>25</v>
      </c>
    </row>
    <row r="24" spans="1:5" x14ac:dyDescent="0.2">
      <c r="A24" s="3">
        <v>39157</v>
      </c>
      <c r="B24" s="4" t="s">
        <v>6</v>
      </c>
      <c r="C24" s="4" t="s">
        <v>13</v>
      </c>
      <c r="D24" s="4" t="s">
        <v>28</v>
      </c>
      <c r="E24" s="5">
        <v>8.6300000000000008</v>
      </c>
    </row>
    <row r="25" spans="1:5" x14ac:dyDescent="0.2">
      <c r="A25" s="3">
        <v>39160</v>
      </c>
      <c r="B25" s="4" t="s">
        <v>6</v>
      </c>
      <c r="C25" s="4" t="s">
        <v>13</v>
      </c>
      <c r="D25" s="4" t="s">
        <v>8</v>
      </c>
      <c r="E25" s="5">
        <v>4.5999999999999996</v>
      </c>
    </row>
    <row r="26" spans="1:5" x14ac:dyDescent="0.2">
      <c r="A26" s="12">
        <v>39160</v>
      </c>
      <c r="B26" s="13" t="s">
        <v>10</v>
      </c>
      <c r="C26" s="13" t="s">
        <v>18</v>
      </c>
      <c r="D26" s="13" t="s">
        <v>24</v>
      </c>
      <c r="E26" s="14">
        <v>4.5999999999999996</v>
      </c>
    </row>
    <row r="27" spans="1:5" x14ac:dyDescent="0.2">
      <c r="A27" s="6">
        <v>39161</v>
      </c>
      <c r="B27" s="7" t="s">
        <v>6</v>
      </c>
      <c r="C27" s="7" t="s">
        <v>7</v>
      </c>
      <c r="D27" s="19" t="s">
        <v>8</v>
      </c>
      <c r="E27" s="8">
        <v>3.45</v>
      </c>
    </row>
    <row r="28" spans="1:5" x14ac:dyDescent="0.2">
      <c r="A28" s="3">
        <v>39161</v>
      </c>
      <c r="B28" s="4" t="s">
        <v>6</v>
      </c>
      <c r="C28" s="4" t="s">
        <v>13</v>
      </c>
      <c r="D28" s="4" t="s">
        <v>9</v>
      </c>
      <c r="E28" s="5">
        <v>4.6500000000000004</v>
      </c>
    </row>
    <row r="29" spans="1:5" x14ac:dyDescent="0.2">
      <c r="A29" s="9">
        <v>39163</v>
      </c>
      <c r="B29" s="10" t="s">
        <v>10</v>
      </c>
      <c r="C29" s="10" t="s">
        <v>11</v>
      </c>
      <c r="D29" s="10" t="s">
        <v>12</v>
      </c>
      <c r="E29" s="11">
        <v>1.35</v>
      </c>
    </row>
    <row r="30" spans="1:5" x14ac:dyDescent="0.2">
      <c r="A30" s="3">
        <v>39164</v>
      </c>
      <c r="B30" s="4" t="s">
        <v>6</v>
      </c>
      <c r="C30" s="4" t="s">
        <v>13</v>
      </c>
      <c r="D30" s="4" t="s">
        <v>8</v>
      </c>
      <c r="E30" s="5">
        <v>2.95</v>
      </c>
    </row>
    <row r="31" spans="1:5" x14ac:dyDescent="0.2">
      <c r="A31" s="12">
        <v>39165</v>
      </c>
      <c r="B31" s="13" t="s">
        <v>6</v>
      </c>
      <c r="C31" s="13" t="s">
        <v>18</v>
      </c>
      <c r="D31" s="13" t="s">
        <v>25</v>
      </c>
      <c r="E31" s="14">
        <v>8.34</v>
      </c>
    </row>
    <row r="32" spans="1:5" x14ac:dyDescent="0.2">
      <c r="A32" s="3">
        <v>39168</v>
      </c>
      <c r="B32" s="4" t="s">
        <v>6</v>
      </c>
      <c r="C32" s="4" t="s">
        <v>13</v>
      </c>
      <c r="D32" s="4" t="s">
        <v>8</v>
      </c>
      <c r="E32" s="5">
        <v>4.5999999999999996</v>
      </c>
    </row>
    <row r="33" spans="1:7" x14ac:dyDescent="0.2">
      <c r="A33" s="3">
        <v>39168</v>
      </c>
      <c r="B33" s="4" t="s">
        <v>6</v>
      </c>
      <c r="C33" s="4" t="s">
        <v>13</v>
      </c>
      <c r="D33" s="4" t="s">
        <v>14</v>
      </c>
      <c r="E33" s="5">
        <v>26</v>
      </c>
    </row>
    <row r="34" spans="1:7" x14ac:dyDescent="0.2">
      <c r="A34" s="3">
        <v>39169</v>
      </c>
      <c r="B34" s="4" t="s">
        <v>6</v>
      </c>
      <c r="C34" s="4" t="s">
        <v>13</v>
      </c>
      <c r="D34" s="4" t="s">
        <v>9</v>
      </c>
      <c r="E34" s="5">
        <v>2.65</v>
      </c>
    </row>
    <row r="35" spans="1:7" x14ac:dyDescent="0.2">
      <c r="A35" s="3">
        <v>39170</v>
      </c>
      <c r="B35" s="4" t="s">
        <v>6</v>
      </c>
      <c r="C35" s="4" t="s">
        <v>13</v>
      </c>
      <c r="D35" s="4" t="s">
        <v>23</v>
      </c>
      <c r="E35" s="5">
        <v>2.1800000000000002</v>
      </c>
    </row>
    <row r="36" spans="1:7" x14ac:dyDescent="0.2">
      <c r="A36" s="3">
        <v>39170</v>
      </c>
      <c r="B36" s="4" t="s">
        <v>6</v>
      </c>
      <c r="C36" s="4" t="s">
        <v>13</v>
      </c>
      <c r="D36" s="4" t="s">
        <v>9</v>
      </c>
      <c r="E36" s="5">
        <v>3.45</v>
      </c>
    </row>
    <row r="37" spans="1:7" x14ac:dyDescent="0.2">
      <c r="A37" s="9">
        <v>39170</v>
      </c>
      <c r="B37" s="10" t="s">
        <v>10</v>
      </c>
      <c r="C37" s="10" t="s">
        <v>11</v>
      </c>
      <c r="D37" s="10" t="s">
        <v>12</v>
      </c>
      <c r="E37" s="11">
        <v>1.35</v>
      </c>
    </row>
    <row r="38" spans="1:7" x14ac:dyDescent="0.2">
      <c r="A38" s="9">
        <v>39172</v>
      </c>
      <c r="B38" s="10" t="s">
        <v>6</v>
      </c>
      <c r="C38" s="10" t="s">
        <v>11</v>
      </c>
      <c r="D38" s="10" t="s">
        <v>29</v>
      </c>
      <c r="E38" s="11">
        <v>26.81</v>
      </c>
    </row>
    <row r="47" spans="1:7" ht="60" x14ac:dyDescent="0.2">
      <c r="G47" s="20" t="s">
        <v>31</v>
      </c>
    </row>
  </sheetData>
  <phoneticPr fontId="2" type="noConversion"/>
  <pageMargins left="0.75" right="0.75" top="1" bottom="1" header="0.5" footer="0.5"/>
  <pageSetup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0A555729476746B270F6EAA421DB13" ma:contentTypeVersion="11" ma:contentTypeDescription="Create a new document." ma:contentTypeScope="" ma:versionID="9fc817aef22139bcc320bde061825976">
  <xsd:schema xmlns:xsd="http://www.w3.org/2001/XMLSchema" xmlns:xs="http://www.w3.org/2001/XMLSchema" xmlns:p="http://schemas.microsoft.com/office/2006/metadata/properties" xmlns:ns2="4705cbd3-ca1a-4580-b496-43e9547397df" xmlns:ns3="1f3c60a1-962a-4447-851e-559fd26c21a5" targetNamespace="http://schemas.microsoft.com/office/2006/metadata/properties" ma:root="true" ma:fieldsID="b70ff804cf417bb514735cfae320e5f2" ns2:_="" ns3:_="">
    <xsd:import namespace="4705cbd3-ca1a-4580-b496-43e9547397df"/>
    <xsd:import namespace="1f3c60a1-962a-4447-851e-559fd26c2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5cbd3-ca1a-4580-b496-43e9547397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37441c6-92f8-4530-8294-002a8837b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c60a1-962a-4447-851e-559fd26c2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1b437eb-02e3-461e-a483-b6decfb7080e}" ma:internalName="TaxCatchAll" ma:showField="CatchAllData" ma:web="1f3c60a1-962a-4447-851e-559fd26c2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c60a1-962a-4447-851e-559fd26c21a5" xsi:nil="true"/>
    <lcf76f155ced4ddcb4097134ff3c332f xmlns="4705cbd3-ca1a-4580-b496-43e9547397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63436C-4380-4F62-973A-F3441718FE47}"/>
</file>

<file path=customXml/itemProps2.xml><?xml version="1.0" encoding="utf-8"?>
<ds:datastoreItem xmlns:ds="http://schemas.openxmlformats.org/officeDocument/2006/customXml" ds:itemID="{523AE0AD-3FB3-463F-B801-B31E91A8B062}"/>
</file>

<file path=customXml/itemProps3.xml><?xml version="1.0" encoding="utf-8"?>
<ds:datastoreItem xmlns:ds="http://schemas.openxmlformats.org/officeDocument/2006/customXml" ds:itemID="{0A4367EC-8D9D-4ADC-B74A-91ECD185D9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Slovick</dc:creator>
  <cp:lastModifiedBy>Melissa Feld</cp:lastModifiedBy>
  <dcterms:created xsi:type="dcterms:W3CDTF">2007-03-04T21:18:43Z</dcterms:created>
  <dcterms:modified xsi:type="dcterms:W3CDTF">2018-12-19T22:34:20Z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0x010100360A555729476746B270F6EAA421DB13</vt:lpwstr>
  </property>
</Properties>
</file>