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nnections.xml" ContentType="application/vnd.openxmlformats-officedocument.spreadsheetml.connections+xml"/>
  <Override PartName="/docProps/app.xml" ContentType="application/vnd.openxmlformats-officedocument.extended-properties+xml"/>
  <Override PartName="/docProps/core.xml" ContentType="application/vnd.openxmlformats-package.core-properties+xml"/>
  <Override PartName="/xl/queryTables/queryTable1.xml" ContentType="application/vnd.openxmlformats-officedocument.spreadsheetml.query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Users/trevaw/Desktop/For Jason/"/>
    </mc:Choice>
  </mc:AlternateContent>
  <workbookProtection workbookAlgorithmName="SHA-512" workbookHashValue="snBzwnzb/RLwLInUksKQhEgDkji5k0eqUnNBo9/nyaVUsCeiGOADvbtluf/g9Sp5OizMPWbpsy5F8WoyhB3IBw==" workbookSaltValue="fbvmXSoUTQzO3jtLvmBk0Q==" workbookSpinCount="100000" lockStructure="1"/>
  <bookViews>
    <workbookView xWindow="0" yWindow="460" windowWidth="38400" windowHeight="20180"/>
  </bookViews>
  <sheets>
    <sheet name="Calculator" sheetId="1" r:id="rId1"/>
    <sheet name="Instructions" sheetId="2" r:id="rId2"/>
    <sheet name="Ages" sheetId="3" state="hidden" r:id="rId3"/>
  </sheets>
  <definedNames>
    <definedName name="IntellectualDis" localSheetId="2">Ages!$A$3:$AE$19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</calcChain>
</file>

<file path=xl/connections.xml><?xml version="1.0" encoding="utf-8"?>
<connections xmlns="http://schemas.openxmlformats.org/spreadsheetml/2006/main">
  <connection id="1" name="IntellectualDis" type="6" refreshedVersion="0" deleted="1" background="1" saveData="1">
    <textPr fileType="mac" sourceFile="/Users/trevaw/Desktop/IntellectualDis.txt" space="1" consecutive="1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<sst xmlns="http://schemas.openxmlformats.org/spreadsheetml/2006/main" count="148" uniqueCount="89">
  <si>
    <t>Teacher Name</t>
  </si>
  <si>
    <t>Class Name</t>
  </si>
  <si>
    <t>Test Date</t>
  </si>
  <si>
    <t>Student First Name</t>
  </si>
  <si>
    <t>Student Last Name</t>
  </si>
  <si>
    <t>ID</t>
  </si>
  <si>
    <t>Gender *</t>
  </si>
  <si>
    <t>Age* (years)</t>
  </si>
  <si>
    <t>General Student Information (* =  Required for calculations)</t>
  </si>
  <si>
    <t>Brockport Physical Fitness Test Calculator -- Intellectual Disability (see instructions tab)</t>
  </si>
  <si>
    <t>Body Composition Test Items</t>
  </si>
  <si>
    <t>Height-Inches</t>
  </si>
  <si>
    <t>Weight - Pounds</t>
  </si>
  <si>
    <t>Percent Body Fat (entered)</t>
  </si>
  <si>
    <t>BMI (calculated)</t>
  </si>
  <si>
    <t>Aerobic Capacity Test Items</t>
  </si>
  <si>
    <t xml:space="preserve">PACER 20meter </t>
  </si>
  <si>
    <t xml:space="preserve">TAMT </t>
  </si>
  <si>
    <t>MusculoSkeletal Functioning (Strength and Flexibility) Test Items</t>
  </si>
  <si>
    <t>Bench Press</t>
  </si>
  <si>
    <t>Extended Arm Hang</t>
  </si>
  <si>
    <t>Flexed Arm Hang</t>
  </si>
  <si>
    <t>Dominant Grip Strength</t>
  </si>
  <si>
    <t>Isometric Pushup</t>
  </si>
  <si>
    <t>Modified Curlup</t>
  </si>
  <si>
    <t xml:space="preserve">Trunk Lift </t>
  </si>
  <si>
    <t>Sit and Reach - Right</t>
  </si>
  <si>
    <t>Sit and Reach - Left</t>
  </si>
  <si>
    <t>Age</t>
  </si>
  <si>
    <t>NI</t>
  </si>
  <si>
    <t>HFZ</t>
  </si>
  <si>
    <t>AFZ</t>
  </si>
  <si>
    <t>PACER 20 m</t>
  </si>
  <si>
    <t>Very Lean</t>
  </si>
  <si>
    <t>NI (HR)</t>
  </si>
  <si>
    <t>Percent Body Fat</t>
  </si>
  <si>
    <t>Triceps and Calf</t>
  </si>
  <si>
    <t>Body Mass Index</t>
  </si>
  <si>
    <t>Iso Push-Up</t>
  </si>
  <si>
    <t>Grip Strength</t>
  </si>
  <si>
    <t>Modified Curl-Up</t>
  </si>
  <si>
    <t>≤8</t>
  </si>
  <si>
    <t>≤9</t>
  </si>
  <si>
    <t>≤11</t>
  </si>
  <si>
    <t>Trunk Lift</t>
  </si>
  <si>
    <t>Sit and Reach</t>
  </si>
  <si>
    <t>≤7</t>
  </si>
  <si>
    <t>Tri+Scap</t>
  </si>
  <si>
    <t>Tricep + Calf Skinfolds  Enter Tricep 1st</t>
  </si>
  <si>
    <t>Enter Calf Skinfold 2nd</t>
  </si>
  <si>
    <t>Tricep+calf %BF (calculated)</t>
  </si>
  <si>
    <t>Tricep + Subscapular Skinfolds/ Enter Tricep 1st</t>
  </si>
  <si>
    <t>Enter Subscapular Skinfold 2nd</t>
  </si>
  <si>
    <t>Tricep+ subscapular %BF (calculated)</t>
  </si>
  <si>
    <t>Tri+Subscap</t>
  </si>
  <si>
    <t>HFZ Low</t>
  </si>
  <si>
    <t>HFZ High</t>
  </si>
  <si>
    <t>VO2Max</t>
  </si>
  <si>
    <t>How to use the calculator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</si>
  <si>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Enter the student information as noted.  Fields with an * denote required fields in order to determine or calculate the score for the appropriate standard for that test item.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</si>
  <si>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a score has been entered, the cell color will change to determine if the score is in the Adapted Fitness Zone or the Healthy Fitness Zone for that test item.</t>
    </r>
  </si>
  <si>
    <r>
      <t>a.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NOT in either fitness zone, then the cell color will not change.</t>
    </r>
  </si>
  <si>
    <t xml:space="preserve">Thank you for using the Brockport classification-specific calculator to assess the fitness levels of your students.  </t>
  </si>
  <si>
    <t xml:space="preserve">The test items displayed in each calculator represent the recommended and optional test items for a specific classification.  </t>
  </si>
  <si>
    <t>Criterion-referenced standards used for each test item are further defined by age and gender of the student.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</si>
  <si>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you have tested the student for the classification test items, enter the scores for</t>
    </r>
  </si>
  <si>
    <t>the test items in the calculator.</t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</si>
  <si>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Adapted Fitness Zone for that test item, the cell color will</t>
    </r>
  </si>
  <si>
    <t>change to light green.</t>
  </si>
  <si>
    <r>
      <t>c.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Healthy Fitness Zone for that test item, then the</t>
    </r>
  </si>
  <si>
    <t>cell color will change to a light blue.</t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</si>
  <si>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Percent Body Fat Entered and/or Body Mass Index for a classification</t>
    </r>
  </si>
  <si>
    <t>test item, if the score is in the Very Lean category, then the cell color will</t>
  </si>
  <si>
    <t>change to a light red.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</si>
  <si>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certain Brockport test items, you will need to enter a P (for passing) or F (for failing)</t>
    </r>
  </si>
  <si>
    <t>for a test item.  The test item name will include this information in the appropriate</t>
  </si>
  <si>
    <t>column title.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</si>
  <si>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Fitnessgram calculator is included on your Brockport web resources page</t>
    </r>
  </si>
  <si>
    <t>if you would like to test students with disabilities using the FG test battery and</t>
  </si>
  <si>
    <t>general population standards.  Note that Human Kinetics did not create the Fitnessgram calculator.  The cell colors do not change if a student meets the Healthy</t>
  </si>
  <si>
    <t>Fitness Zone standard for a test item.   You will need to check the scores</t>
  </si>
  <si>
    <t>against the Fitnessgram standards.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</si>
  <si>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 xml:space="preserve">Please refer to your </t>
    </r>
    <r>
      <rPr>
        <i/>
        <sz val="11"/>
        <color theme="1"/>
        <rFont val="Calibri"/>
        <family val="2"/>
        <scheme val="minor"/>
      </rPr>
      <t>Brockport Physical Fitness Test Manual, second edition,</t>
    </r>
    <r>
      <rPr>
        <sz val="11"/>
        <color theme="1"/>
        <rFont val="Calibri"/>
        <family val="2"/>
        <scheme val="minor"/>
      </rPr>
      <t xml:space="preserve"> for</t>
    </r>
  </si>
  <si>
    <t>complete information on the five disability classifications, including recommended</t>
  </si>
  <si>
    <t>and optional test items, standards, and test administration.</t>
  </si>
  <si>
    <t>Shoulder Stretch - Right (P or F)</t>
  </si>
  <si>
    <t>Shoulder Stretch - Left (P or F)</t>
  </si>
  <si>
    <t>Grade</t>
  </si>
  <si>
    <r>
      <t xml:space="preserve">7.    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 It is highly recommended that you do not print the calculator due to the number of test items.  The calculator is locked and cannot be altered to hide columns,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</si>
</sst>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name val="Calibri"/>
      <scheme val="minor"/>
    </font>
    <font>
      <sz val="7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3" fillId="2" borderId="0" xfId="1" applyFont="1" applyAlignment="1">
      <alignment vertical="top"/>
    </xf>
    <xf numFmtId="49" fontId="5" fillId="8" borderId="0" xfId="1" applyNumberFormat="1" applyFont="1" applyFill="1" applyAlignment="1">
      <alignment horizontal="left"/>
    </xf>
    <xf numFmtId="0" fontId="5" fillId="6" borderId="0" xfId="1" applyFont="1" applyFill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1" applyNumberFormat="1" applyFill="1"/>
    <xf numFmtId="0" fontId="6" fillId="0" borderId="0" xfId="1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7" fillId="10" borderId="0" xfId="1" applyNumberFormat="1" applyFont="1" applyFill="1"/>
    <xf numFmtId="0" fontId="0" fillId="0" borderId="0" xfId="0" applyAlignment="1">
      <alignment vertical="center"/>
    </xf>
    <xf numFmtId="164" fontId="0" fillId="0" borderId="0" xfId="0" applyNumberFormat="1"/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" fontId="0" fillId="0" borderId="0" xfId="0" applyNumberFormat="1"/>
    <xf numFmtId="2" fontId="8" fillId="0" borderId="0" xfId="0" applyNumberFormat="1" applyFont="1" applyProtection="1">
      <protection locked="0"/>
    </xf>
    <xf numFmtId="0" fontId="8" fillId="0" borderId="0" xfId="1" applyFont="1" applyFill="1" applyProtection="1">
      <protection locked="0"/>
    </xf>
    <xf numFmtId="2" fontId="8" fillId="0" borderId="0" xfId="0" applyNumberFormat="1" applyFont="1" applyProtection="1"/>
    <xf numFmtId="0" fontId="8" fillId="0" borderId="0" xfId="0" applyFont="1" applyProtection="1">
      <protection locked="0"/>
    </xf>
    <xf numFmtId="1" fontId="8" fillId="0" borderId="0" xfId="1" applyNumberFormat="1" applyFont="1" applyFill="1" applyProtection="1">
      <protection locked="0"/>
    </xf>
    <xf numFmtId="1" fontId="8" fillId="0" borderId="0" xfId="0" applyNumberFormat="1" applyFont="1" applyProtection="1">
      <protection locked="0"/>
    </xf>
    <xf numFmtId="0" fontId="6" fillId="6" borderId="0" xfId="0" applyFont="1" applyFill="1" applyAlignment="1">
      <alignment wrapText="1"/>
    </xf>
    <xf numFmtId="0" fontId="6" fillId="11" borderId="0" xfId="0" applyFont="1" applyFill="1" applyAlignment="1">
      <alignment wrapText="1"/>
    </xf>
    <xf numFmtId="0" fontId="6" fillId="9" borderId="0" xfId="0" applyFont="1" applyFill="1" applyAlignment="1">
      <alignment wrapTex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10"/>
    </xf>
    <xf numFmtId="0" fontId="11" fillId="0" borderId="0" xfId="0" applyFont="1" applyAlignment="1">
      <alignment vertical="center"/>
    </xf>
    <xf numFmtId="0" fontId="11" fillId="0" borderId="0" xfId="0" applyFont="1"/>
    <xf numFmtId="49" fontId="2" fillId="7" borderId="0" xfId="1" applyNumberFormat="1" applyFont="1" applyFill="1" applyAlignment="1">
      <alignment horizontal="center" vertical="center"/>
    </xf>
    <xf numFmtId="49" fontId="4" fillId="3" borderId="0" xfId="1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9" borderId="0" xfId="0" applyFont="1" applyFill="1" applyAlignment="1">
      <alignment horizontal="center" vertical="center" wrapText="1"/>
    </xf>
    <xf numFmtId="0" fontId="5" fillId="5" borderId="0" xfId="1" applyFont="1" applyFill="1" applyAlignment="1">
      <alignment horizontal="left"/>
    </xf>
    <xf numFmtId="164" fontId="0" fillId="4" borderId="2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4" borderId="1" xfId="0" applyNumberForma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</cellXfs>
  <cellStyles count="2">
    <cellStyle name="Neutral" xfId="1" builtinId="28"/>
    <cellStyle name="Normal" xfId="0" builtinId="0"/>
  </cellStyles>
  <dxfs count="30"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ill>
        <patternFill>
          <bgColor rgb="FFFFC7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FFC7CE"/>
        </patternFill>
      </fill>
    </dxf>
    <dxf>
      <font>
        <color rgb="FF9C0006"/>
      </font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E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6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IntellectualDi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4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baseColWidth="10" defaultColWidth="8.83203125" defaultRowHeight="15" x14ac:dyDescent="0.2"/>
  <cols>
    <col min="1" max="1" width="18.6640625" customWidth="1"/>
    <col min="2" max="2" width="18.5" customWidth="1"/>
    <col min="3" max="4" width="9.1640625" customWidth="1"/>
    <col min="6" max="6" width="12.1640625" customWidth="1"/>
    <col min="7" max="7" width="10.5" customWidth="1"/>
    <col min="11" max="11" width="15.5" customWidth="1"/>
    <col min="12" max="14" width="12.33203125" customWidth="1"/>
    <col min="16" max="16" width="12.33203125" customWidth="1"/>
  </cols>
  <sheetData>
    <row r="1" spans="1:29" s="1" customFormat="1" ht="67.5" customHeight="1" x14ac:dyDescent="0.2">
      <c r="A1" s="1" t="s">
        <v>9</v>
      </c>
    </row>
    <row r="2" spans="1:29" s="4" customFormat="1" ht="47.25" customHeight="1" x14ac:dyDescent="0.25">
      <c r="A2" s="2" t="s">
        <v>0</v>
      </c>
      <c r="B2" s="2"/>
      <c r="C2" s="2"/>
      <c r="D2" s="2"/>
      <c r="E2" s="3" t="s">
        <v>1</v>
      </c>
      <c r="F2" s="3"/>
      <c r="G2" s="3"/>
      <c r="H2" s="33" t="s">
        <v>2</v>
      </c>
      <c r="I2" s="33"/>
      <c r="J2" s="33"/>
      <c r="K2" s="33"/>
    </row>
    <row r="3" spans="1:29" s="5" customForma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10" customFormat="1" ht="45" customHeight="1" x14ac:dyDescent="0.2">
      <c r="A4" s="30" t="s">
        <v>8</v>
      </c>
      <c r="B4" s="31"/>
      <c r="C4" s="31"/>
      <c r="D4" s="31"/>
      <c r="E4" s="31"/>
      <c r="F4" s="31"/>
      <c r="G4" s="28" t="s">
        <v>10</v>
      </c>
      <c r="H4" s="28"/>
      <c r="I4" s="28"/>
      <c r="J4" s="28"/>
      <c r="K4" s="28"/>
      <c r="L4" s="28"/>
      <c r="M4" s="28"/>
      <c r="N4" s="28"/>
      <c r="O4" s="28"/>
      <c r="P4" s="28"/>
      <c r="Q4" s="29" t="s">
        <v>15</v>
      </c>
      <c r="R4" s="29"/>
      <c r="S4" s="32" t="s">
        <v>18</v>
      </c>
      <c r="T4" s="32"/>
      <c r="U4" s="32"/>
      <c r="V4" s="32"/>
      <c r="W4" s="32"/>
      <c r="X4" s="32"/>
      <c r="Y4" s="32"/>
      <c r="Z4" s="32"/>
      <c r="AA4" s="32"/>
      <c r="AB4" s="32"/>
      <c r="AC4" s="32"/>
    </row>
    <row r="5" spans="1:29" s="6" customFormat="1" ht="42.5" customHeight="1" x14ac:dyDescent="0.15">
      <c r="A5" s="6" t="s">
        <v>3</v>
      </c>
      <c r="B5" s="6" t="s">
        <v>4</v>
      </c>
      <c r="C5" s="6" t="s">
        <v>5</v>
      </c>
      <c r="D5" s="6" t="s">
        <v>6</v>
      </c>
      <c r="E5" s="6" t="s">
        <v>87</v>
      </c>
      <c r="F5" s="6" t="s">
        <v>7</v>
      </c>
      <c r="G5" s="7" t="s">
        <v>11</v>
      </c>
      <c r="H5" s="8" t="s">
        <v>12</v>
      </c>
      <c r="I5" s="7" t="s">
        <v>14</v>
      </c>
      <c r="J5" s="22" t="s">
        <v>13</v>
      </c>
      <c r="K5" s="21" t="s">
        <v>48</v>
      </c>
      <c r="L5" s="21" t="s">
        <v>49</v>
      </c>
      <c r="M5" s="21" t="s">
        <v>50</v>
      </c>
      <c r="N5" s="23" t="s">
        <v>51</v>
      </c>
      <c r="O5" s="23" t="s">
        <v>52</v>
      </c>
      <c r="P5" s="23" t="s">
        <v>53</v>
      </c>
      <c r="Q5" s="6" t="s">
        <v>16</v>
      </c>
      <c r="R5" s="6" t="s">
        <v>17</v>
      </c>
      <c r="S5" s="6" t="s">
        <v>19</v>
      </c>
      <c r="T5" s="6" t="s">
        <v>20</v>
      </c>
      <c r="U5" s="6" t="s">
        <v>21</v>
      </c>
      <c r="V5" s="6" t="s">
        <v>22</v>
      </c>
      <c r="W5" s="6" t="s">
        <v>23</v>
      </c>
      <c r="X5" s="6" t="s">
        <v>24</v>
      </c>
      <c r="Y5" s="6" t="s">
        <v>25</v>
      </c>
      <c r="Z5" s="6" t="s">
        <v>85</v>
      </c>
      <c r="AA5" s="6" t="s">
        <v>86</v>
      </c>
      <c r="AB5" s="6" t="s">
        <v>26</v>
      </c>
      <c r="AC5" s="6" t="s">
        <v>27</v>
      </c>
    </row>
    <row r="6" spans="1:29" s="16" customFormat="1" x14ac:dyDescent="0.2">
      <c r="E6" s="19"/>
      <c r="F6" s="19"/>
      <c r="G6" s="20"/>
      <c r="H6" s="20"/>
      <c r="I6" s="17" t="str">
        <f t="shared" ref="I6:I70" si="0">IF(AND(G6&gt;0,H6&gt;0),(H6/(G6*G6))*703, " ")</f>
        <v xml:space="preserve"> </v>
      </c>
      <c r="J6" s="15"/>
      <c r="K6" s="18"/>
      <c r="L6" s="18"/>
      <c r="M6" s="17" t="str">
        <f>IF(AND(K6&gt;0,L6&gt;0),IF($D6="F",0.61*($K6+$L6)+5,0.735*($K6+$L6)+1),"")</f>
        <v/>
      </c>
      <c r="N6" s="18"/>
      <c r="O6" s="18"/>
      <c r="P6" s="17" t="str">
        <f>IF(AND($O6&gt;0,$N6&gt;0),IF($D6="F",IF(SUM($N6,$O6)&lt;=35,1.33*($N6+$O6)-0.013*POWER(($N6+$O6),2)-2.5,0.546*($N6+$O6)+9.7),1.21*($N6+$O6)-0.008*POWER(($N6+$O6),2)-VLOOKUP($F6,Ages!$A$12:$AJ$19,36,0)),"")</f>
        <v/>
      </c>
    </row>
    <row r="7" spans="1:29" s="16" customFormat="1" x14ac:dyDescent="0.2">
      <c r="G7" s="18"/>
      <c r="H7" s="18"/>
      <c r="I7" s="17" t="str">
        <f t="shared" si="0"/>
        <v xml:space="preserve"> </v>
      </c>
      <c r="J7" s="15"/>
      <c r="K7" s="18"/>
      <c r="L7" s="18"/>
      <c r="M7" s="17" t="str">
        <f t="shared" ref="M7:M70" si="1">IF(AND(K7&gt;0,L7&gt;0),IF($D7="F",0.61*($K7+$L7)+5,0.735*($K7+$L7)+1),"")</f>
        <v/>
      </c>
      <c r="N7" s="18"/>
      <c r="O7" s="18"/>
      <c r="P7" s="17" t="str">
        <f>IF(AND($O7&gt;0,$N7&gt;0),IF($D7="F",IF(SUM($N7,$O7)&lt;=35,1.33*($N7+$O7)-0.013*POWER(($N7+$O7),2)-2.5,0.546*($N7+$O7)+9.7),1.21*($N7+$O7)-0.008*POWER(($N7+$O7),2)-VLOOKUP($F7,Ages!$A$12:$AJ$19,36,0)),"")</f>
        <v/>
      </c>
    </row>
    <row r="8" spans="1:29" s="16" customFormat="1" x14ac:dyDescent="0.2">
      <c r="G8" s="18"/>
      <c r="H8" s="18"/>
      <c r="I8" s="17" t="str">
        <f t="shared" si="0"/>
        <v xml:space="preserve"> </v>
      </c>
      <c r="J8" s="15"/>
      <c r="K8" s="18"/>
      <c r="L8" s="18"/>
      <c r="M8" s="17" t="str">
        <f t="shared" si="1"/>
        <v/>
      </c>
      <c r="N8" s="18"/>
      <c r="O8" s="18"/>
      <c r="P8" s="17" t="str">
        <f>IF(AND($O8&gt;0,$N8&gt;0),IF($D8="F",IF(SUM($N8,$O8)&lt;=35,1.33*($N8+$O8)-0.013*POWER(($N8+$O8),2)-2.5,0.546*($N8+$O8)+9.7),1.21*($N8+$O8)-0.008*POWER(($N8+$O8),2)-VLOOKUP($F8,Ages!$A$12:$AJ$19,36,0)),"")</f>
        <v/>
      </c>
    </row>
    <row r="9" spans="1:29" s="16" customFormat="1" x14ac:dyDescent="0.2">
      <c r="G9" s="18"/>
      <c r="H9" s="18"/>
      <c r="I9" s="17" t="str">
        <f t="shared" si="0"/>
        <v xml:space="preserve"> </v>
      </c>
      <c r="J9" s="15"/>
      <c r="K9" s="18"/>
      <c r="L9" s="18"/>
      <c r="M9" s="17" t="str">
        <f t="shared" si="1"/>
        <v/>
      </c>
      <c r="N9" s="18"/>
      <c r="O9" s="18"/>
      <c r="P9" s="17" t="str">
        <f>IF(AND($O9&gt;0,$N9&gt;0),IF($D9="F",IF(SUM($N9,$O9)&lt;=35,1.33*($N9+$O9)-0.013*POWER(($N9+$O9),2)-2.5,0.546*($N9+$O9)+9.7),1.21*($N9+$O9)-0.008*POWER(($N9+$O9),2)-VLOOKUP($F9,Ages!$A$12:$AJ$19,36,0)),"")</f>
        <v/>
      </c>
    </row>
    <row r="10" spans="1:29" s="16" customFormat="1" x14ac:dyDescent="0.2">
      <c r="G10" s="18"/>
      <c r="H10" s="18"/>
      <c r="I10" s="17" t="str">
        <f t="shared" si="0"/>
        <v xml:space="preserve"> </v>
      </c>
      <c r="J10" s="15"/>
      <c r="K10" s="18"/>
      <c r="L10" s="18"/>
      <c r="M10" s="17" t="str">
        <f t="shared" si="1"/>
        <v/>
      </c>
      <c r="N10" s="18"/>
      <c r="O10" s="18"/>
      <c r="P10" s="17" t="str">
        <f>IF(AND($O10&gt;0,$N10&gt;0),IF($D10="F",IF(SUM($N10,$O10)&lt;=35,1.33*($N10+$O10)-0.013*POWER(($N10+$O10),2)-2.5,0.546*($N10+$O10)+9.7),1.21*($N10+$O10)-0.008*POWER(($N10+$O10),2)-VLOOKUP($F10,Ages!$A$12:$AJ$19,36,0)),"")</f>
        <v/>
      </c>
    </row>
    <row r="11" spans="1:29" s="16" customFormat="1" x14ac:dyDescent="0.2">
      <c r="G11" s="18"/>
      <c r="H11" s="18"/>
      <c r="I11" s="17" t="str">
        <f t="shared" si="0"/>
        <v xml:space="preserve"> </v>
      </c>
      <c r="J11" s="15"/>
      <c r="K11" s="18"/>
      <c r="L11" s="18"/>
      <c r="M11" s="17" t="str">
        <f t="shared" si="1"/>
        <v/>
      </c>
      <c r="N11" s="18"/>
      <c r="O11" s="18"/>
      <c r="P11" s="17" t="str">
        <f>IF(AND($O11&gt;0,$N11&gt;0),IF($D11="F",IF(SUM($N11,$O11)&lt;=35,1.33*($N11+$O11)-0.013*POWER(($N11+$O11),2)-2.5,0.546*($N11+$O11)+9.7),1.21*($N11+$O11)-0.008*POWER(($N11+$O11),2)-VLOOKUP($F11,Ages!$A$12:$AJ$19,36,0)),"")</f>
        <v/>
      </c>
    </row>
    <row r="12" spans="1:29" s="16" customFormat="1" x14ac:dyDescent="0.2">
      <c r="G12" s="18"/>
      <c r="H12" s="18"/>
      <c r="I12" s="17" t="str">
        <f t="shared" si="0"/>
        <v xml:space="preserve"> </v>
      </c>
      <c r="J12" s="15"/>
      <c r="K12" s="18"/>
      <c r="L12" s="18"/>
      <c r="M12" s="17" t="str">
        <f t="shared" si="1"/>
        <v/>
      </c>
      <c r="N12" s="18"/>
      <c r="O12" s="18"/>
      <c r="P12" s="17" t="str">
        <f>IF(AND($O12&gt;0,$N12&gt;0),IF($D12="F",IF(SUM($N12,$O12)&lt;=35,1.33*($N12+$O12)-0.013*POWER(($N12+$O12),2)-2.5,0.546*($N12+$O12)+9.7),1.21*($N12+$O12)-0.008*POWER(($N12+$O12),2)-VLOOKUP($F12,Ages!$A$12:$AJ$19,36,0)),"")</f>
        <v/>
      </c>
    </row>
    <row r="13" spans="1:29" s="16" customFormat="1" x14ac:dyDescent="0.2">
      <c r="G13" s="18"/>
      <c r="H13" s="18"/>
      <c r="I13" s="17" t="str">
        <f t="shared" si="0"/>
        <v xml:space="preserve"> </v>
      </c>
      <c r="J13" s="15"/>
      <c r="K13" s="18"/>
      <c r="L13" s="18"/>
      <c r="M13" s="17" t="str">
        <f t="shared" si="1"/>
        <v/>
      </c>
      <c r="N13" s="18"/>
      <c r="O13" s="18"/>
      <c r="P13" s="17" t="str">
        <f>IF(AND($O13&gt;0,$N13&gt;0),IF($D13="F",IF(SUM($N13,$O13)&lt;=35,1.33*($N13+$O13)-0.013*POWER(($N13+$O13),2)-2.5,0.546*($N13+$O13)+9.7),1.21*($N13+$O13)-0.008*POWER(($N13+$O13),2)-VLOOKUP($F13,Ages!$A$12:$AJ$19,36,0)),"")</f>
        <v/>
      </c>
    </row>
    <row r="14" spans="1:29" s="16" customFormat="1" x14ac:dyDescent="0.2">
      <c r="G14" s="18"/>
      <c r="H14" s="18"/>
      <c r="I14" s="17" t="str">
        <f t="shared" si="0"/>
        <v xml:space="preserve"> </v>
      </c>
      <c r="J14" s="15"/>
      <c r="K14" s="18"/>
      <c r="L14" s="18"/>
      <c r="M14" s="17" t="str">
        <f t="shared" si="1"/>
        <v/>
      </c>
      <c r="N14" s="18"/>
      <c r="O14" s="18"/>
      <c r="P14" s="17" t="str">
        <f>IF(AND($O14&gt;0,$N14&gt;0),IF($D14="F",IF(SUM($N14,$O14)&lt;=35,1.33*($N14+$O14)-0.013*POWER(($N14+$O14),2)-2.5,0.546*($N14+$O14)+9.7),1.21*($N14+$O14)-0.008*POWER(($N14+$O14),2)-VLOOKUP($F14,Ages!$A$12:$AJ$19,36,0)),"")</f>
        <v/>
      </c>
    </row>
    <row r="15" spans="1:29" s="16" customFormat="1" x14ac:dyDescent="0.2">
      <c r="G15" s="18"/>
      <c r="H15" s="18"/>
      <c r="I15" s="17" t="str">
        <f t="shared" si="0"/>
        <v xml:space="preserve"> </v>
      </c>
      <c r="J15" s="15"/>
      <c r="K15" s="18"/>
      <c r="L15" s="18"/>
      <c r="M15" s="17" t="str">
        <f t="shared" si="1"/>
        <v/>
      </c>
      <c r="N15" s="18"/>
      <c r="O15" s="18"/>
      <c r="P15" s="17" t="str">
        <f>IF(AND($O15&gt;0,$N15&gt;0),IF($D15="F",IF(SUM($N15,$O15)&lt;=35,1.33*($N15+$O15)-0.013*POWER(($N15+$O15),2)-2.5,0.546*($N15+$O15)+9.7),1.21*($N15+$O15)-0.008*POWER(($N15+$O15),2)-VLOOKUP($F15,Ages!$A$12:$AJ$19,36,0)),"")</f>
        <v/>
      </c>
    </row>
    <row r="16" spans="1:29" s="16" customFormat="1" x14ac:dyDescent="0.2">
      <c r="G16" s="18"/>
      <c r="H16" s="18"/>
      <c r="I16" s="17" t="str">
        <f t="shared" si="0"/>
        <v xml:space="preserve"> </v>
      </c>
      <c r="J16" s="15"/>
      <c r="K16" s="18"/>
      <c r="L16" s="18"/>
      <c r="M16" s="17" t="str">
        <f t="shared" si="1"/>
        <v/>
      </c>
      <c r="N16" s="18"/>
      <c r="O16" s="18"/>
      <c r="P16" s="17" t="str">
        <f>IF(AND($O16&gt;0,$N16&gt;0),IF($D16="F",IF(SUM($N16,$O16)&lt;=35,1.33*($N16+$O16)-0.013*POWER(($N16+$O16),2)-2.5,0.546*($N16+$O16)+9.7),1.21*($N16+$O16)-0.008*POWER(($N16+$O16),2)-VLOOKUP($F16,Ages!$A$12:$AJ$19,36,0)),"")</f>
        <v/>
      </c>
    </row>
    <row r="17" spans="7:16" s="16" customFormat="1" x14ac:dyDescent="0.2">
      <c r="G17" s="18"/>
      <c r="H17" s="18"/>
      <c r="I17" s="17" t="str">
        <f t="shared" si="0"/>
        <v xml:space="preserve"> </v>
      </c>
      <c r="J17" s="15"/>
      <c r="K17" s="18"/>
      <c r="L17" s="18"/>
      <c r="M17" s="17" t="str">
        <f t="shared" si="1"/>
        <v/>
      </c>
      <c r="N17" s="18"/>
      <c r="O17" s="18"/>
      <c r="P17" s="17" t="str">
        <f>IF(AND($O17&gt;0,$N17&gt;0),IF($D17="F",IF(SUM($N17,$O17)&lt;=35,1.33*($N17+$O17)-0.013*POWER(($N17+$O17),2)-2.5,0.546*($N17+$O17)+9.7),1.21*($N17+$O17)-0.008*POWER(($N17+$O17),2)-VLOOKUP($F17,Ages!$A$12:$AJ$19,36,0)),"")</f>
        <v/>
      </c>
    </row>
    <row r="18" spans="7:16" s="16" customFormat="1" x14ac:dyDescent="0.2">
      <c r="G18" s="18"/>
      <c r="H18" s="18"/>
      <c r="I18" s="17" t="str">
        <f t="shared" si="0"/>
        <v xml:space="preserve"> </v>
      </c>
      <c r="J18" s="15"/>
      <c r="K18" s="18"/>
      <c r="L18" s="18"/>
      <c r="M18" s="17" t="str">
        <f t="shared" si="1"/>
        <v/>
      </c>
      <c r="N18" s="18"/>
      <c r="O18" s="18"/>
      <c r="P18" s="17" t="str">
        <f>IF(AND($O18&gt;0,$N18&gt;0),IF($D18="F",IF(SUM($N18,$O18)&lt;=35,1.33*($N18+$O18)-0.013*POWER(($N18+$O18),2)-2.5,0.546*($N18+$O18)+9.7),1.21*($N18+$O18)-0.008*POWER(($N18+$O18),2)-VLOOKUP($F18,Ages!$A$12:$AJ$19,36,0)),"")</f>
        <v/>
      </c>
    </row>
    <row r="19" spans="7:16" s="16" customFormat="1" x14ac:dyDescent="0.2">
      <c r="G19" s="18"/>
      <c r="H19" s="18"/>
      <c r="I19" s="17" t="str">
        <f t="shared" si="0"/>
        <v xml:space="preserve"> </v>
      </c>
      <c r="J19" s="15"/>
      <c r="K19" s="18"/>
      <c r="L19" s="18"/>
      <c r="M19" s="17" t="str">
        <f t="shared" si="1"/>
        <v/>
      </c>
      <c r="N19" s="18"/>
      <c r="O19" s="18"/>
      <c r="P19" s="17" t="str">
        <f>IF(AND($O19&gt;0,$N19&gt;0),IF($D19="F",IF(SUM($N19,$O19)&lt;=35,1.33*($N19+$O19)-0.013*POWER(($N19+$O19),2)-2.5,0.546*($N19+$O19)+9.7),1.21*($N19+$O19)-0.008*POWER(($N19+$O19),2)-VLOOKUP($F19,Ages!$A$12:$AJ$19,36,0)),"")</f>
        <v/>
      </c>
    </row>
    <row r="20" spans="7:16" s="16" customFormat="1" x14ac:dyDescent="0.2">
      <c r="G20" s="18"/>
      <c r="H20" s="18"/>
      <c r="I20" s="17" t="str">
        <f t="shared" si="0"/>
        <v xml:space="preserve"> </v>
      </c>
      <c r="J20" s="15"/>
      <c r="K20" s="18"/>
      <c r="L20" s="18"/>
      <c r="M20" s="17" t="str">
        <f t="shared" si="1"/>
        <v/>
      </c>
      <c r="N20" s="18"/>
      <c r="O20" s="18"/>
      <c r="P20" s="17" t="str">
        <f>IF(AND($O20&gt;0,$N20&gt;0),IF($D20="F",IF(SUM($N20,$O20)&lt;=35,1.33*($N20+$O20)-0.013*POWER(($N20+$O20),2)-2.5,0.546*($N20+$O20)+9.7),1.21*($N20+$O20)-0.008*POWER(($N20+$O20),2)-VLOOKUP($F20,Ages!$A$12:$AJ$19,36,0)),"")</f>
        <v/>
      </c>
    </row>
    <row r="21" spans="7:16" s="16" customFormat="1" x14ac:dyDescent="0.2">
      <c r="G21" s="18"/>
      <c r="H21" s="18"/>
      <c r="I21" s="17" t="str">
        <f t="shared" si="0"/>
        <v xml:space="preserve"> </v>
      </c>
      <c r="J21" s="15"/>
      <c r="K21" s="18"/>
      <c r="L21" s="18"/>
      <c r="M21" s="17" t="str">
        <f t="shared" si="1"/>
        <v/>
      </c>
      <c r="N21" s="18"/>
      <c r="O21" s="18"/>
      <c r="P21" s="17" t="str">
        <f>IF(AND($O21&gt;0,$N21&gt;0),IF($D21="F",IF(SUM($N21,$O21)&lt;=35,1.33*($N21+$O21)-0.013*POWER(($N21+$O21),2)-2.5,0.546*($N21+$O21)+9.7),1.21*($N21+$O21)-0.008*POWER(($N21+$O21),2)-VLOOKUP($F21,Ages!$A$12:$AJ$19,36,0)),"")</f>
        <v/>
      </c>
    </row>
    <row r="22" spans="7:16" s="16" customFormat="1" x14ac:dyDescent="0.2">
      <c r="G22" s="18"/>
      <c r="H22" s="18"/>
      <c r="I22" s="17" t="str">
        <f t="shared" si="0"/>
        <v xml:space="preserve"> </v>
      </c>
      <c r="J22" s="15"/>
      <c r="K22" s="18"/>
      <c r="L22" s="18"/>
      <c r="M22" s="17" t="str">
        <f t="shared" si="1"/>
        <v/>
      </c>
      <c r="N22" s="18"/>
      <c r="O22" s="18"/>
      <c r="P22" s="17" t="str">
        <f>IF(AND($O22&gt;0,$N22&gt;0),IF($D22="F",IF(SUM($N22,$O22)&lt;=35,1.33*($N22+$O22)-0.013*POWER(($N22+$O22),2)-2.5,0.546*($N22+$O22)+9.7),1.21*($N22+$O22)-0.008*POWER(($N22+$O22),2)-VLOOKUP($F22,Ages!$A$12:$AJ$19,36,0)),"")</f>
        <v/>
      </c>
    </row>
    <row r="23" spans="7:16" s="16" customFormat="1" x14ac:dyDescent="0.2">
      <c r="G23" s="18"/>
      <c r="H23" s="18"/>
      <c r="I23" s="17" t="str">
        <f t="shared" si="0"/>
        <v xml:space="preserve"> </v>
      </c>
      <c r="J23" s="15"/>
      <c r="K23" s="18"/>
      <c r="L23" s="18"/>
      <c r="M23" s="17" t="str">
        <f t="shared" si="1"/>
        <v/>
      </c>
      <c r="N23" s="18"/>
      <c r="O23" s="18"/>
      <c r="P23" s="17" t="str">
        <f>IF(AND($O23&gt;0,$N23&gt;0),IF($D23="F",IF(SUM($N23,$O23)&lt;=35,1.33*($N23+$O23)-0.013*POWER(($N23+$O23),2)-2.5,0.546*($N23+$O23)+9.7),1.21*($N23+$O23)-0.008*POWER(($N23+$O23),2)-VLOOKUP($F23,Ages!$A$12:$AJ$19,36,0)),"")</f>
        <v/>
      </c>
    </row>
    <row r="24" spans="7:16" s="16" customFormat="1" x14ac:dyDescent="0.2">
      <c r="G24" s="18"/>
      <c r="H24" s="18"/>
      <c r="I24" s="17" t="str">
        <f t="shared" si="0"/>
        <v xml:space="preserve"> </v>
      </c>
      <c r="J24" s="15"/>
      <c r="K24" s="18"/>
      <c r="L24" s="18"/>
      <c r="M24" s="17" t="str">
        <f t="shared" si="1"/>
        <v/>
      </c>
      <c r="N24" s="18"/>
      <c r="O24" s="18"/>
      <c r="P24" s="17" t="str">
        <f>IF(AND($O24&gt;0,$N24&gt;0),IF($D24="F",IF(SUM($N24,$O24)&lt;=35,1.33*($N24+$O24)-0.013*POWER(($N24+$O24),2)-2.5,0.546*($N24+$O24)+9.7),1.21*($N24+$O24)-0.008*POWER(($N24+$O24),2)-VLOOKUP($F24,Ages!$A$12:$AJ$19,36,0)),"")</f>
        <v/>
      </c>
    </row>
    <row r="25" spans="7:16" s="16" customFormat="1" x14ac:dyDescent="0.2">
      <c r="G25" s="18"/>
      <c r="H25" s="18"/>
      <c r="I25" s="17" t="str">
        <f t="shared" si="0"/>
        <v xml:space="preserve"> </v>
      </c>
      <c r="J25" s="15"/>
      <c r="K25" s="18"/>
      <c r="L25" s="18"/>
      <c r="M25" s="17" t="str">
        <f t="shared" si="1"/>
        <v/>
      </c>
      <c r="N25" s="18"/>
      <c r="O25" s="18"/>
      <c r="P25" s="17" t="str">
        <f>IF(AND($O25&gt;0,$N25&gt;0),IF($D25="F",IF(SUM($N25,$O25)&lt;=35,1.33*($N25+$O25)-0.013*POWER(($N25+$O25),2)-2.5,0.546*($N25+$O25)+9.7),1.21*($N25+$O25)-0.008*POWER(($N25+$O25),2)-VLOOKUP($F25,Ages!$A$12:$AJ$19,36,0)),"")</f>
        <v/>
      </c>
    </row>
    <row r="26" spans="7:16" s="16" customFormat="1" x14ac:dyDescent="0.2">
      <c r="G26" s="18"/>
      <c r="H26" s="18"/>
      <c r="I26" s="17" t="str">
        <f t="shared" si="0"/>
        <v xml:space="preserve"> </v>
      </c>
      <c r="J26" s="15"/>
      <c r="K26" s="18"/>
      <c r="L26" s="18"/>
      <c r="M26" s="17" t="str">
        <f t="shared" si="1"/>
        <v/>
      </c>
      <c r="N26" s="18"/>
      <c r="O26" s="18"/>
      <c r="P26" s="17" t="str">
        <f>IF(AND($O26&gt;0,$N26&gt;0),IF($D26="F",IF(SUM($N26,$O26)&lt;=35,1.33*($N26+$O26)-0.013*POWER(($N26+$O26),2)-2.5,0.546*($N26+$O26)+9.7),1.21*($N26+$O26)-0.008*POWER(($N26+$O26),2)-VLOOKUP($F26,Ages!$A$12:$AJ$19,36,0)),"")</f>
        <v/>
      </c>
    </row>
    <row r="27" spans="7:16" s="16" customFormat="1" x14ac:dyDescent="0.2">
      <c r="G27" s="18"/>
      <c r="H27" s="18"/>
      <c r="I27" s="17" t="str">
        <f t="shared" si="0"/>
        <v xml:space="preserve"> </v>
      </c>
      <c r="J27" s="15"/>
      <c r="K27" s="18"/>
      <c r="L27" s="18"/>
      <c r="M27" s="17" t="str">
        <f t="shared" si="1"/>
        <v/>
      </c>
      <c r="N27" s="18"/>
      <c r="O27" s="18"/>
      <c r="P27" s="17" t="str">
        <f>IF(AND($O27&gt;0,$N27&gt;0),IF($D27="F",IF(SUM($N27,$O27)&lt;=35,1.33*($N27+$O27)-0.013*POWER(($N27+$O27),2)-2.5,0.546*($N27+$O27)+9.7),1.21*($N27+$O27)-0.008*POWER(($N27+$O27),2)-VLOOKUP($F27,Ages!$A$12:$AJ$19,36,0)),"")</f>
        <v/>
      </c>
    </row>
    <row r="28" spans="7:16" s="16" customFormat="1" x14ac:dyDescent="0.2">
      <c r="G28" s="18"/>
      <c r="H28" s="18"/>
      <c r="I28" s="17" t="str">
        <f t="shared" si="0"/>
        <v xml:space="preserve"> </v>
      </c>
      <c r="J28" s="15"/>
      <c r="K28" s="18"/>
      <c r="L28" s="18"/>
      <c r="M28" s="17" t="str">
        <f t="shared" si="1"/>
        <v/>
      </c>
      <c r="N28" s="18"/>
      <c r="O28" s="18"/>
      <c r="P28" s="17" t="str">
        <f>IF(AND($O28&gt;0,$N28&gt;0),IF($D28="F",IF(SUM($N28,$O28)&lt;=35,1.33*($N28+$O28)-0.013*POWER(($N28+$O28),2)-2.5,0.546*($N28+$O28)+9.7),1.21*($N28+$O28)-0.008*POWER(($N28+$O28),2)-VLOOKUP($F28,Ages!$A$12:$AJ$19,36,0)),"")</f>
        <v/>
      </c>
    </row>
    <row r="29" spans="7:16" s="16" customFormat="1" x14ac:dyDescent="0.2">
      <c r="G29" s="18"/>
      <c r="H29" s="18"/>
      <c r="I29" s="17" t="str">
        <f t="shared" si="0"/>
        <v xml:space="preserve"> </v>
      </c>
      <c r="J29" s="15"/>
      <c r="K29" s="18"/>
      <c r="L29" s="18"/>
      <c r="M29" s="17" t="str">
        <f t="shared" si="1"/>
        <v/>
      </c>
      <c r="N29" s="18"/>
      <c r="O29" s="18"/>
      <c r="P29" s="17" t="str">
        <f>IF(AND($O29&gt;0,$N29&gt;0),IF($D29="F",IF(SUM($N29,$O29)&lt;=35,1.33*($N29+$O29)-0.013*POWER(($N29+$O29),2)-2.5,0.546*($N29+$O29)+9.7),1.21*($N29+$O29)-0.008*POWER(($N29+$O29),2)-VLOOKUP($F29,Ages!$A$12:$AJ$19,36,0)),"")</f>
        <v/>
      </c>
    </row>
    <row r="30" spans="7:16" s="16" customFormat="1" x14ac:dyDescent="0.2">
      <c r="G30" s="18"/>
      <c r="H30" s="18"/>
      <c r="I30" s="17" t="str">
        <f t="shared" si="0"/>
        <v xml:space="preserve"> </v>
      </c>
      <c r="J30" s="15"/>
      <c r="K30" s="18"/>
      <c r="L30" s="18"/>
      <c r="M30" s="17" t="str">
        <f t="shared" si="1"/>
        <v/>
      </c>
      <c r="N30" s="18"/>
      <c r="O30" s="18"/>
      <c r="P30" s="17" t="str">
        <f>IF(AND($O30&gt;0,$N30&gt;0),IF($D30="F",IF(SUM($N30,$O30)&lt;=35,1.33*($N30+$O30)-0.013*POWER(($N30+$O30),2)-2.5,0.546*($N30+$O30)+9.7),1.21*($N30+$O30)-0.008*POWER(($N30+$O30),2)-VLOOKUP($F30,Ages!$A$12:$AJ$19,36,0)),"")</f>
        <v/>
      </c>
    </row>
    <row r="31" spans="7:16" s="16" customFormat="1" x14ac:dyDescent="0.2">
      <c r="G31" s="18"/>
      <c r="H31" s="18"/>
      <c r="I31" s="17" t="str">
        <f t="shared" si="0"/>
        <v xml:space="preserve"> </v>
      </c>
      <c r="J31" s="15"/>
      <c r="K31" s="18"/>
      <c r="L31" s="18"/>
      <c r="M31" s="17" t="str">
        <f t="shared" si="1"/>
        <v/>
      </c>
      <c r="N31" s="18"/>
      <c r="O31" s="18"/>
      <c r="P31" s="17" t="str">
        <f>IF(AND($O31&gt;0,$N31&gt;0),IF($D31="F",IF(SUM($N31,$O31)&lt;=35,1.33*($N31+$O31)-0.013*POWER(($N31+$O31),2)-2.5,0.546*($N31+$O31)+9.7),1.21*($N31+$O31)-0.008*POWER(($N31+$O31),2)-VLOOKUP($F31,Ages!$A$12:$AJ$19,36,0)),"")</f>
        <v/>
      </c>
    </row>
    <row r="32" spans="7:16" s="16" customFormat="1" x14ac:dyDescent="0.2">
      <c r="G32" s="18"/>
      <c r="H32" s="18"/>
      <c r="I32" s="17" t="str">
        <f t="shared" si="0"/>
        <v xml:space="preserve"> </v>
      </c>
      <c r="J32" s="15"/>
      <c r="K32" s="18"/>
      <c r="L32" s="18"/>
      <c r="M32" s="17" t="str">
        <f t="shared" si="1"/>
        <v/>
      </c>
      <c r="N32" s="18"/>
      <c r="O32" s="18"/>
      <c r="P32" s="17" t="str">
        <f>IF(AND($O32&gt;0,$N32&gt;0),IF($D32="F",IF(SUM($N32,$O32)&lt;=35,1.33*($N32+$O32)-0.013*POWER(($N32+$O32),2)-2.5,0.546*($N32+$O32)+9.7),1.21*($N32+$O32)-0.008*POWER(($N32+$O32),2)-VLOOKUP($F32,Ages!$A$12:$AJ$19,36,0)),"")</f>
        <v/>
      </c>
    </row>
    <row r="33" spans="7:16" s="16" customFormat="1" x14ac:dyDescent="0.2">
      <c r="G33" s="18"/>
      <c r="H33" s="18"/>
      <c r="I33" s="17" t="str">
        <f t="shared" si="0"/>
        <v xml:space="preserve"> </v>
      </c>
      <c r="J33" s="15"/>
      <c r="K33" s="18"/>
      <c r="L33" s="18"/>
      <c r="M33" s="17" t="str">
        <f t="shared" si="1"/>
        <v/>
      </c>
      <c r="N33" s="18"/>
      <c r="O33" s="18"/>
      <c r="P33" s="17" t="str">
        <f>IF(AND($O33&gt;0,$N33&gt;0),IF($D33="F",IF(SUM($N33,$O33)&lt;=35,1.33*($N33+$O33)-0.013*POWER(($N33+$O33),2)-2.5,0.546*($N33+$O33)+9.7),1.21*($N33+$O33)-0.008*POWER(($N33+$O33),2)-VLOOKUP($F33,Ages!$A$12:$AJ$19,36,0)),"")</f>
        <v/>
      </c>
    </row>
    <row r="34" spans="7:16" s="16" customFormat="1" x14ac:dyDescent="0.2">
      <c r="G34" s="18"/>
      <c r="H34" s="18"/>
      <c r="I34" s="17" t="str">
        <f t="shared" si="0"/>
        <v xml:space="preserve"> </v>
      </c>
      <c r="J34" s="15"/>
      <c r="K34" s="18"/>
      <c r="L34" s="18"/>
      <c r="M34" s="17" t="str">
        <f t="shared" si="1"/>
        <v/>
      </c>
      <c r="N34" s="18"/>
      <c r="O34" s="18"/>
      <c r="P34" s="17" t="str">
        <f>IF(AND($O34&gt;0,$N34&gt;0),IF($D34="F",IF(SUM($N34,$O34)&lt;=35,1.33*($N34+$O34)-0.013*POWER(($N34+$O34),2)-2.5,0.546*($N34+$O34)+9.7),1.21*($N34+$O34)-0.008*POWER(($N34+$O34),2)-VLOOKUP($F34,Ages!$A$12:$AJ$19,36,0)),"")</f>
        <v/>
      </c>
    </row>
    <row r="35" spans="7:16" s="16" customFormat="1" x14ac:dyDescent="0.2">
      <c r="G35" s="18"/>
      <c r="H35" s="18"/>
      <c r="I35" s="17" t="str">
        <f t="shared" si="0"/>
        <v xml:space="preserve"> </v>
      </c>
      <c r="J35" s="15"/>
      <c r="K35" s="18"/>
      <c r="L35" s="18"/>
      <c r="M35" s="17" t="str">
        <f t="shared" si="1"/>
        <v/>
      </c>
      <c r="N35" s="18"/>
      <c r="O35" s="18"/>
      <c r="P35" s="17" t="str">
        <f>IF(AND($O35&gt;0,$N35&gt;0),IF($D35="F",IF(SUM($N35,$O35)&lt;=35,1.33*($N35+$O35)-0.013*POWER(($N35+$O35),2)-2.5,0.546*($N35+$O35)+9.7),1.21*($N35+$O35)-0.008*POWER(($N35+$O35),2)-VLOOKUP($F35,Ages!$A$12:$AJ$19,36,0)),"")</f>
        <v/>
      </c>
    </row>
    <row r="36" spans="7:16" s="16" customFormat="1" x14ac:dyDescent="0.2">
      <c r="G36" s="18"/>
      <c r="H36" s="18"/>
      <c r="I36" s="17" t="str">
        <f t="shared" si="0"/>
        <v xml:space="preserve"> </v>
      </c>
      <c r="J36" s="15"/>
      <c r="K36" s="18"/>
      <c r="L36" s="18"/>
      <c r="M36" s="17" t="str">
        <f t="shared" si="1"/>
        <v/>
      </c>
      <c r="N36" s="18"/>
      <c r="O36" s="18"/>
      <c r="P36" s="17" t="str">
        <f>IF(AND($O36&gt;0,$N36&gt;0),IF($D36="F",IF(SUM($N36,$O36)&lt;=35,1.33*($N36+$O36)-0.013*POWER(($N36+$O36),2)-2.5,0.546*($N36+$O36)+9.7),1.21*($N36+$O36)-0.008*POWER(($N36+$O36),2)-VLOOKUP($F36,Ages!$A$12:$AJ$19,36,0)),"")</f>
        <v/>
      </c>
    </row>
    <row r="37" spans="7:16" s="16" customFormat="1" x14ac:dyDescent="0.2">
      <c r="G37" s="18"/>
      <c r="H37" s="18"/>
      <c r="I37" s="17" t="str">
        <f t="shared" si="0"/>
        <v xml:space="preserve"> </v>
      </c>
      <c r="J37" s="15"/>
      <c r="K37" s="18"/>
      <c r="L37" s="18"/>
      <c r="M37" s="17" t="str">
        <f t="shared" si="1"/>
        <v/>
      </c>
      <c r="N37" s="18"/>
      <c r="O37" s="18"/>
      <c r="P37" s="17" t="str">
        <f>IF(AND($O37&gt;0,$N37&gt;0),IF($D37="F",IF(SUM($N37,$O37)&lt;=35,1.33*($N37+$O37)-0.013*POWER(($N37+$O37),2)-2.5,0.546*($N37+$O37)+9.7),1.21*($N37+$O37)-0.008*POWER(($N37+$O37),2)-VLOOKUP($F37,Ages!$A$12:$AJ$19,36,0)),"")</f>
        <v/>
      </c>
    </row>
    <row r="38" spans="7:16" s="16" customFormat="1" x14ac:dyDescent="0.2">
      <c r="G38" s="18"/>
      <c r="H38" s="18"/>
      <c r="I38" s="17" t="str">
        <f t="shared" si="0"/>
        <v xml:space="preserve"> </v>
      </c>
      <c r="J38" s="15"/>
      <c r="K38" s="18"/>
      <c r="L38" s="18"/>
      <c r="M38" s="17" t="str">
        <f t="shared" si="1"/>
        <v/>
      </c>
      <c r="N38" s="18"/>
      <c r="O38" s="18"/>
      <c r="P38" s="17" t="str">
        <f>IF(AND($O38&gt;0,$N38&gt;0),IF($D38="F",IF(SUM($N38,$O38)&lt;=35,1.33*($N38+$O38)-0.013*POWER(($N38+$O38),2)-2.5,0.546*($N38+$O38)+9.7),1.21*($N38+$O38)-0.008*POWER(($N38+$O38),2)-VLOOKUP($F38,Ages!$A$12:$AJ$19,36,0)),"")</f>
        <v/>
      </c>
    </row>
    <row r="39" spans="7:16" s="16" customFormat="1" x14ac:dyDescent="0.2">
      <c r="G39" s="18"/>
      <c r="H39" s="18"/>
      <c r="I39" s="17" t="str">
        <f t="shared" si="0"/>
        <v xml:space="preserve"> </v>
      </c>
      <c r="J39" s="15"/>
      <c r="K39" s="18"/>
      <c r="L39" s="18"/>
      <c r="M39" s="17" t="str">
        <f t="shared" si="1"/>
        <v/>
      </c>
      <c r="N39" s="18"/>
      <c r="O39" s="18"/>
      <c r="P39" s="17" t="str">
        <f>IF(AND($O39&gt;0,$N39&gt;0),IF($D39="F",IF(SUM($N39,$O39)&lt;=35,1.33*($N39+$O39)-0.013*POWER(($N39+$O39),2)-2.5,0.546*($N39+$O39)+9.7),1.21*($N39+$O39)-0.008*POWER(($N39+$O39),2)-VLOOKUP($F39,Ages!$A$12:$AJ$19,36,0)),"")</f>
        <v/>
      </c>
    </row>
    <row r="40" spans="7:16" s="16" customFormat="1" x14ac:dyDescent="0.2">
      <c r="G40" s="18"/>
      <c r="H40" s="18"/>
      <c r="I40" s="17" t="str">
        <f t="shared" si="0"/>
        <v xml:space="preserve"> </v>
      </c>
      <c r="J40" s="15"/>
      <c r="K40" s="18"/>
      <c r="L40" s="18"/>
      <c r="M40" s="17" t="str">
        <f t="shared" si="1"/>
        <v/>
      </c>
      <c r="N40" s="18"/>
      <c r="O40" s="18"/>
      <c r="P40" s="17" t="str">
        <f>IF(AND($O40&gt;0,$N40&gt;0),IF($D40="F",IF(SUM($N40,$O40)&lt;=35,1.33*($N40+$O40)-0.013*POWER(($N40+$O40),2)-2.5,0.546*($N40+$O40)+9.7),1.21*($N40+$O40)-0.008*POWER(($N40+$O40),2)-VLOOKUP($F40,Ages!$A$12:$AJ$19,36,0)),"")</f>
        <v/>
      </c>
    </row>
    <row r="41" spans="7:16" s="16" customFormat="1" x14ac:dyDescent="0.2">
      <c r="G41" s="18"/>
      <c r="H41" s="18"/>
      <c r="I41" s="17" t="str">
        <f t="shared" si="0"/>
        <v xml:space="preserve"> </v>
      </c>
      <c r="J41" s="15"/>
      <c r="K41" s="18"/>
      <c r="L41" s="18"/>
      <c r="M41" s="17" t="str">
        <f t="shared" si="1"/>
        <v/>
      </c>
      <c r="N41" s="18"/>
      <c r="O41" s="18"/>
      <c r="P41" s="17" t="str">
        <f>IF(AND($O41&gt;0,$N41&gt;0),IF($D41="F",IF(SUM($N41,$O41)&lt;=35,1.33*($N41+$O41)-0.013*POWER(($N41+$O41),2)-2.5,0.546*($N41+$O41)+9.7),1.21*($N41+$O41)-0.008*POWER(($N41+$O41),2)-VLOOKUP($F41,Ages!$A$12:$AJ$19,36,0)),"")</f>
        <v/>
      </c>
    </row>
    <row r="42" spans="7:16" s="16" customFormat="1" x14ac:dyDescent="0.2">
      <c r="G42" s="18"/>
      <c r="H42" s="18"/>
      <c r="I42" s="17" t="str">
        <f t="shared" si="0"/>
        <v xml:space="preserve"> </v>
      </c>
      <c r="J42" s="15"/>
      <c r="K42" s="18"/>
      <c r="L42" s="18"/>
      <c r="M42" s="17" t="str">
        <f t="shared" si="1"/>
        <v/>
      </c>
      <c r="N42" s="18"/>
      <c r="O42" s="18"/>
      <c r="P42" s="17" t="str">
        <f>IF(AND($O42&gt;0,$N42&gt;0),IF($D42="F",IF(SUM($N42,$O42)&lt;=35,1.33*($N42+$O42)-0.013*POWER(($N42+$O42),2)-2.5,0.546*($N42+$O42)+9.7),1.21*($N42+$O42)-0.008*POWER(($N42+$O42),2)-VLOOKUP($F42,Ages!$A$12:$AJ$19,36,0)),"")</f>
        <v/>
      </c>
    </row>
    <row r="43" spans="7:16" s="16" customFormat="1" x14ac:dyDescent="0.2">
      <c r="G43" s="18"/>
      <c r="H43" s="18"/>
      <c r="I43" s="17" t="str">
        <f t="shared" si="0"/>
        <v xml:space="preserve"> </v>
      </c>
      <c r="J43" s="15"/>
      <c r="K43" s="18"/>
      <c r="L43" s="18"/>
      <c r="M43" s="17" t="str">
        <f t="shared" si="1"/>
        <v/>
      </c>
      <c r="N43" s="18"/>
      <c r="O43" s="18"/>
      <c r="P43" s="17" t="str">
        <f>IF(AND($O43&gt;0,$N43&gt;0),IF($D43="F",IF(SUM($N43,$O43)&lt;=35,1.33*($N43+$O43)-0.013*POWER(($N43+$O43),2)-2.5,0.546*($N43+$O43)+9.7),1.21*($N43+$O43)-0.008*POWER(($N43+$O43),2)-VLOOKUP($F43,Ages!$A$12:$AJ$19,36,0)),"")</f>
        <v/>
      </c>
    </row>
    <row r="44" spans="7:16" s="16" customFormat="1" x14ac:dyDescent="0.2">
      <c r="G44" s="18"/>
      <c r="H44" s="18"/>
      <c r="I44" s="17" t="str">
        <f t="shared" si="0"/>
        <v xml:space="preserve"> </v>
      </c>
      <c r="J44" s="15"/>
      <c r="K44" s="18"/>
      <c r="L44" s="18"/>
      <c r="M44" s="17" t="str">
        <f t="shared" si="1"/>
        <v/>
      </c>
      <c r="N44" s="18"/>
      <c r="O44" s="18"/>
      <c r="P44" s="17" t="str">
        <f>IF(AND($O44&gt;0,$N44&gt;0),IF($D44="F",IF(SUM($N44,$O44)&lt;=35,1.33*($N44+$O44)-0.013*POWER(($N44+$O44),2)-2.5,0.546*($N44+$O44)+9.7),1.21*($N44+$O44)-0.008*POWER(($N44+$O44),2)-VLOOKUP($F44,Ages!$A$12:$AJ$19,36,0)),"")</f>
        <v/>
      </c>
    </row>
    <row r="45" spans="7:16" s="16" customFormat="1" x14ac:dyDescent="0.2">
      <c r="G45" s="18"/>
      <c r="H45" s="18"/>
      <c r="I45" s="17" t="str">
        <f t="shared" si="0"/>
        <v xml:space="preserve"> </v>
      </c>
      <c r="J45" s="15"/>
      <c r="K45" s="18"/>
      <c r="L45" s="18"/>
      <c r="M45" s="17" t="str">
        <f t="shared" si="1"/>
        <v/>
      </c>
      <c r="N45" s="18"/>
      <c r="O45" s="18"/>
      <c r="P45" s="17" t="str">
        <f>IF(AND($O45&gt;0,$N45&gt;0),IF($D45="F",IF(SUM($N45,$O45)&lt;=35,1.33*($N45+$O45)-0.013*POWER(($N45+$O45),2)-2.5,0.546*($N45+$O45)+9.7),1.21*($N45+$O45)-0.008*POWER(($N45+$O45),2)-VLOOKUP($F45,Ages!$A$12:$AJ$19,36,0)),"")</f>
        <v/>
      </c>
    </row>
    <row r="46" spans="7:16" s="16" customFormat="1" x14ac:dyDescent="0.2">
      <c r="G46" s="18"/>
      <c r="H46" s="18"/>
      <c r="I46" s="17" t="str">
        <f t="shared" si="0"/>
        <v xml:space="preserve"> </v>
      </c>
      <c r="J46" s="15"/>
      <c r="K46" s="18"/>
      <c r="L46" s="18"/>
      <c r="M46" s="17" t="str">
        <f t="shared" si="1"/>
        <v/>
      </c>
      <c r="N46" s="18"/>
      <c r="O46" s="18"/>
      <c r="P46" s="17" t="str">
        <f>IF(AND($O46&gt;0,$N46&gt;0),IF($D46="F",IF(SUM($N46,$O46)&lt;=35,1.33*($N46+$O46)-0.013*POWER(($N46+$O46),2)-2.5,0.546*($N46+$O46)+9.7),1.21*($N46+$O46)-0.008*POWER(($N46+$O46),2)-VLOOKUP($F46,Ages!$A$12:$AJ$19,36,0)),"")</f>
        <v/>
      </c>
    </row>
    <row r="47" spans="7:16" s="16" customFormat="1" x14ac:dyDescent="0.2">
      <c r="G47" s="18"/>
      <c r="H47" s="18"/>
      <c r="I47" s="17" t="str">
        <f t="shared" si="0"/>
        <v xml:space="preserve"> </v>
      </c>
      <c r="J47" s="15"/>
      <c r="K47" s="18"/>
      <c r="L47" s="18"/>
      <c r="M47" s="17" t="str">
        <f t="shared" si="1"/>
        <v/>
      </c>
      <c r="N47" s="18"/>
      <c r="O47" s="18"/>
      <c r="P47" s="17" t="str">
        <f>IF(AND($O47&gt;0,$N47&gt;0),IF($D47="F",IF(SUM($N47,$O47)&lt;=35,1.33*($N47+$O47)-0.013*POWER(($N47+$O47),2)-2.5,0.546*($N47+$O47)+9.7),1.21*($N47+$O47)-0.008*POWER(($N47+$O47),2)-VLOOKUP($F47,Ages!$A$12:$AJ$19,36,0)),"")</f>
        <v/>
      </c>
    </row>
    <row r="48" spans="7:16" s="16" customFormat="1" x14ac:dyDescent="0.2">
      <c r="G48" s="18"/>
      <c r="H48" s="18"/>
      <c r="I48" s="17" t="str">
        <f t="shared" si="0"/>
        <v xml:space="preserve"> </v>
      </c>
      <c r="J48" s="15"/>
      <c r="K48" s="18"/>
      <c r="L48" s="18"/>
      <c r="M48" s="17" t="str">
        <f t="shared" si="1"/>
        <v/>
      </c>
      <c r="N48" s="18"/>
      <c r="O48" s="18"/>
      <c r="P48" s="17" t="str">
        <f>IF(AND($O48&gt;0,$N48&gt;0),IF($D48="F",IF(SUM($N48,$O48)&lt;=35,1.33*($N48+$O48)-0.013*POWER(($N48+$O48),2)-2.5,0.546*($N48+$O48)+9.7),1.21*($N48+$O48)-0.008*POWER(($N48+$O48),2)-VLOOKUP($F48,Ages!$A$12:$AJ$19,36,0)),"")</f>
        <v/>
      </c>
    </row>
    <row r="49" spans="7:16" s="16" customFormat="1" x14ac:dyDescent="0.2">
      <c r="G49" s="18"/>
      <c r="H49" s="18"/>
      <c r="I49" s="17" t="str">
        <f t="shared" si="0"/>
        <v xml:space="preserve"> </v>
      </c>
      <c r="J49" s="15"/>
      <c r="K49" s="18"/>
      <c r="L49" s="18"/>
      <c r="M49" s="17" t="str">
        <f t="shared" si="1"/>
        <v/>
      </c>
      <c r="N49" s="18"/>
      <c r="O49" s="18"/>
      <c r="P49" s="17" t="str">
        <f>IF(AND($O49&gt;0,$N49&gt;0),IF($D49="F",IF(SUM($N49,$O49)&lt;=35,1.33*($N49+$O49)-0.013*POWER(($N49+$O49),2)-2.5,0.546*($N49+$O49)+9.7),1.21*($N49+$O49)-0.008*POWER(($N49+$O49),2)-VLOOKUP($F49,Ages!$A$12:$AJ$19,36,0)),"")</f>
        <v/>
      </c>
    </row>
    <row r="50" spans="7:16" s="16" customFormat="1" x14ac:dyDescent="0.2">
      <c r="G50" s="18"/>
      <c r="H50" s="18"/>
      <c r="I50" s="17" t="str">
        <f t="shared" si="0"/>
        <v xml:space="preserve"> </v>
      </c>
      <c r="J50" s="15"/>
      <c r="K50" s="18"/>
      <c r="L50" s="18"/>
      <c r="M50" s="17" t="str">
        <f t="shared" si="1"/>
        <v/>
      </c>
      <c r="N50" s="18"/>
      <c r="O50" s="18"/>
      <c r="P50" s="17" t="str">
        <f>IF(AND($O50&gt;0,$N50&gt;0),IF($D50="F",IF(SUM($N50,$O50)&lt;=35,1.33*($N50+$O50)-0.013*POWER(($N50+$O50),2)-2.5,0.546*($N50+$O50)+9.7),1.21*($N50+$O50)-0.008*POWER(($N50+$O50),2)-VLOOKUP($F50,Ages!$A$12:$AJ$19,36,0)),"")</f>
        <v/>
      </c>
    </row>
    <row r="51" spans="7:16" s="16" customFormat="1" x14ac:dyDescent="0.2">
      <c r="G51" s="18"/>
      <c r="H51" s="18"/>
      <c r="I51" s="17" t="str">
        <f t="shared" si="0"/>
        <v xml:space="preserve"> </v>
      </c>
      <c r="J51" s="15"/>
      <c r="K51" s="18"/>
      <c r="L51" s="18"/>
      <c r="M51" s="17" t="str">
        <f t="shared" si="1"/>
        <v/>
      </c>
      <c r="N51" s="18"/>
      <c r="O51" s="18"/>
      <c r="P51" s="17" t="str">
        <f>IF(AND($O51&gt;0,$N51&gt;0),IF($D51="F",IF(SUM($N51,$O51)&lt;=35,1.33*($N51+$O51)-0.013*POWER(($N51+$O51),2)-2.5,0.546*($N51+$O51)+9.7),1.21*($N51+$O51)-0.008*POWER(($N51+$O51),2)-VLOOKUP($F51,Ages!$A$12:$AJ$19,36,0)),"")</f>
        <v/>
      </c>
    </row>
    <row r="52" spans="7:16" s="16" customFormat="1" x14ac:dyDescent="0.2">
      <c r="G52" s="18"/>
      <c r="H52" s="18"/>
      <c r="I52" s="17" t="str">
        <f t="shared" si="0"/>
        <v xml:space="preserve"> </v>
      </c>
      <c r="J52" s="15"/>
      <c r="K52" s="18"/>
      <c r="L52" s="18"/>
      <c r="M52" s="17" t="str">
        <f t="shared" si="1"/>
        <v/>
      </c>
      <c r="N52" s="18"/>
      <c r="O52" s="18"/>
      <c r="P52" s="17" t="str">
        <f>IF(AND($O52&gt;0,$N52&gt;0),IF($D52="F",IF(SUM($N52,$O52)&lt;=35,1.33*($N52+$O52)-0.013*POWER(($N52+$O52),2)-2.5,0.546*($N52+$O52)+9.7),1.21*($N52+$O52)-0.008*POWER(($N52+$O52),2)-VLOOKUP($F52,Ages!$A$12:$AJ$19,36,0)),"")</f>
        <v/>
      </c>
    </row>
    <row r="53" spans="7:16" s="16" customFormat="1" x14ac:dyDescent="0.2">
      <c r="G53" s="18"/>
      <c r="H53" s="18"/>
      <c r="I53" s="17" t="str">
        <f t="shared" si="0"/>
        <v xml:space="preserve"> </v>
      </c>
      <c r="J53" s="15"/>
      <c r="K53" s="18"/>
      <c r="L53" s="18"/>
      <c r="M53" s="17" t="str">
        <f t="shared" si="1"/>
        <v/>
      </c>
      <c r="N53" s="18"/>
      <c r="O53" s="18"/>
      <c r="P53" s="17" t="str">
        <f>IF(AND($O53&gt;0,$N53&gt;0),IF($D53="F",IF(SUM($N53,$O53)&lt;=35,1.33*($N53+$O53)-0.013*POWER(($N53+$O53),2)-2.5,0.546*($N53+$O53)+9.7),1.21*($N53+$O53)-0.008*POWER(($N53+$O53),2)-VLOOKUP($F53,Ages!$A$12:$AJ$19,36,0)),"")</f>
        <v/>
      </c>
    </row>
    <row r="54" spans="7:16" s="16" customFormat="1" x14ac:dyDescent="0.2">
      <c r="G54" s="18"/>
      <c r="H54" s="18"/>
      <c r="I54" s="17" t="str">
        <f t="shared" si="0"/>
        <v xml:space="preserve"> </v>
      </c>
      <c r="J54" s="15"/>
      <c r="K54" s="18"/>
      <c r="L54" s="18"/>
      <c r="M54" s="17" t="str">
        <f t="shared" si="1"/>
        <v/>
      </c>
      <c r="N54" s="18"/>
      <c r="O54" s="18"/>
      <c r="P54" s="17" t="str">
        <f>IF(AND($O54&gt;0,$N54&gt;0),IF($D54="F",IF(SUM($N54,$O54)&lt;=35,1.33*($N54+$O54)-0.013*POWER(($N54+$O54),2)-2.5,0.546*($N54+$O54)+9.7),1.21*($N54+$O54)-0.008*POWER(($N54+$O54),2)-VLOOKUP($F54,Ages!$A$12:$AJ$19,36,0)),"")</f>
        <v/>
      </c>
    </row>
    <row r="55" spans="7:16" s="16" customFormat="1" x14ac:dyDescent="0.2">
      <c r="G55" s="18"/>
      <c r="H55" s="18"/>
      <c r="I55" s="17" t="str">
        <f t="shared" si="0"/>
        <v xml:space="preserve"> </v>
      </c>
      <c r="J55" s="15"/>
      <c r="K55" s="18"/>
      <c r="L55" s="18"/>
      <c r="M55" s="17" t="str">
        <f t="shared" si="1"/>
        <v/>
      </c>
      <c r="N55" s="18"/>
      <c r="O55" s="18"/>
      <c r="P55" s="17" t="str">
        <f>IF(AND($O55&gt;0,$N55&gt;0),IF($D55="F",IF(SUM($N55,$O55)&lt;=35,1.33*($N55+$O55)-0.013*POWER(($N55+$O55),2)-2.5,0.546*($N55+$O55)+9.7),1.21*($N55+$O55)-0.008*POWER(($N55+$O55),2)-VLOOKUP($F55,Ages!$A$12:$AJ$19,36,0)),"")</f>
        <v/>
      </c>
    </row>
    <row r="56" spans="7:16" s="16" customFormat="1" x14ac:dyDescent="0.2">
      <c r="G56" s="18"/>
      <c r="H56" s="18"/>
      <c r="I56" s="17" t="str">
        <f t="shared" si="0"/>
        <v xml:space="preserve"> </v>
      </c>
      <c r="J56" s="15"/>
      <c r="K56" s="18"/>
      <c r="L56" s="18"/>
      <c r="M56" s="17" t="str">
        <f t="shared" si="1"/>
        <v/>
      </c>
      <c r="N56" s="18"/>
      <c r="O56" s="18"/>
      <c r="P56" s="17" t="str">
        <f>IF(AND($O56&gt;0,$N56&gt;0),IF($D56="F",IF(SUM($N56,$O56)&lt;=35,1.33*($N56+$O56)-0.013*POWER(($N56+$O56),2)-2.5,0.546*($N56+$O56)+9.7),1.21*($N56+$O56)-0.008*POWER(($N56+$O56),2)-VLOOKUP($F56,Ages!$A$12:$AJ$19,36,0)),"")</f>
        <v/>
      </c>
    </row>
    <row r="57" spans="7:16" s="16" customFormat="1" x14ac:dyDescent="0.2">
      <c r="G57" s="18"/>
      <c r="H57" s="18"/>
      <c r="I57" s="17" t="str">
        <f t="shared" si="0"/>
        <v xml:space="preserve"> </v>
      </c>
      <c r="J57" s="15"/>
      <c r="K57" s="18"/>
      <c r="L57" s="18"/>
      <c r="M57" s="17" t="str">
        <f t="shared" si="1"/>
        <v/>
      </c>
      <c r="N57" s="18"/>
      <c r="O57" s="18"/>
      <c r="P57" s="17" t="str">
        <f>IF(AND($O57&gt;0,$N57&gt;0),IF($D57="F",IF(SUM($N57,$O57)&lt;=35,1.33*($N57+$O57)-0.013*POWER(($N57+$O57),2)-2.5,0.546*($N57+$O57)+9.7),1.21*($N57+$O57)-0.008*POWER(($N57+$O57),2)-VLOOKUP($F57,Ages!$A$12:$AJ$19,36,0)),"")</f>
        <v/>
      </c>
    </row>
    <row r="58" spans="7:16" s="16" customFormat="1" x14ac:dyDescent="0.2">
      <c r="G58" s="18"/>
      <c r="H58" s="18"/>
      <c r="I58" s="17" t="str">
        <f t="shared" si="0"/>
        <v xml:space="preserve"> </v>
      </c>
      <c r="J58" s="15"/>
      <c r="K58" s="18"/>
      <c r="L58" s="18"/>
      <c r="M58" s="17" t="str">
        <f t="shared" si="1"/>
        <v/>
      </c>
      <c r="N58" s="18"/>
      <c r="O58" s="18"/>
      <c r="P58" s="17" t="str">
        <f>IF(AND($O58&gt;0,$N58&gt;0),IF($D58="F",IF(SUM($N58,$O58)&lt;=35,1.33*($N58+$O58)-0.013*POWER(($N58+$O58),2)-2.5,0.546*($N58+$O58)+9.7),1.21*($N58+$O58)-0.008*POWER(($N58+$O58),2)-VLOOKUP($F58,Ages!$A$12:$AJ$19,36,0)),"")</f>
        <v/>
      </c>
    </row>
    <row r="59" spans="7:16" s="16" customFormat="1" x14ac:dyDescent="0.2">
      <c r="G59" s="18"/>
      <c r="H59" s="18"/>
      <c r="I59" s="17" t="str">
        <f t="shared" si="0"/>
        <v xml:space="preserve"> </v>
      </c>
      <c r="J59" s="15"/>
      <c r="K59" s="18"/>
      <c r="L59" s="18"/>
      <c r="M59" s="17" t="str">
        <f t="shared" si="1"/>
        <v/>
      </c>
      <c r="N59" s="18"/>
      <c r="O59" s="18"/>
      <c r="P59" s="17" t="str">
        <f>IF(AND($O59&gt;0,$N59&gt;0),IF($D59="F",IF(SUM($N59,$O59)&lt;=35,1.33*($N59+$O59)-0.013*POWER(($N59+$O59),2)-2.5,0.546*($N59+$O59)+9.7),1.21*($N59+$O59)-0.008*POWER(($N59+$O59),2)-VLOOKUP($F59,Ages!$A$12:$AJ$19,36,0)),"")</f>
        <v/>
      </c>
    </row>
    <row r="60" spans="7:16" s="16" customFormat="1" x14ac:dyDescent="0.2">
      <c r="G60" s="18"/>
      <c r="H60" s="18"/>
      <c r="I60" s="17" t="str">
        <f t="shared" si="0"/>
        <v xml:space="preserve"> </v>
      </c>
      <c r="J60" s="15"/>
      <c r="K60" s="18"/>
      <c r="L60" s="18"/>
      <c r="M60" s="17" t="str">
        <f t="shared" si="1"/>
        <v/>
      </c>
      <c r="N60" s="18"/>
      <c r="O60" s="18"/>
      <c r="P60" s="17" t="str">
        <f>IF(AND($O60&gt;0,$N60&gt;0),IF($D60="F",IF(SUM($N60,$O60)&lt;=35,1.33*($N60+$O60)-0.013*POWER(($N60+$O60),2)-2.5,0.546*($N60+$O60)+9.7),1.21*($N60+$O60)-0.008*POWER(($N60+$O60),2)-VLOOKUP($F60,Ages!$A$12:$AJ$19,36,0)),"")</f>
        <v/>
      </c>
    </row>
    <row r="61" spans="7:16" s="16" customFormat="1" x14ac:dyDescent="0.2">
      <c r="G61" s="18"/>
      <c r="H61" s="18"/>
      <c r="I61" s="17" t="str">
        <f t="shared" si="0"/>
        <v xml:space="preserve"> </v>
      </c>
      <c r="J61" s="15"/>
      <c r="K61" s="18"/>
      <c r="L61" s="18"/>
      <c r="M61" s="17" t="str">
        <f t="shared" si="1"/>
        <v/>
      </c>
      <c r="N61" s="18"/>
      <c r="O61" s="18"/>
      <c r="P61" s="17" t="str">
        <f>IF(AND($O61&gt;0,$N61&gt;0),IF($D61="F",IF(SUM($N61,$O61)&lt;=35,1.33*($N61+$O61)-0.013*POWER(($N61+$O61),2)-2.5,0.546*($N61+$O61)+9.7),1.21*($N61+$O61)-0.008*POWER(($N61+$O61),2)-VLOOKUP($F61,Ages!$A$12:$AJ$19,36,0)),"")</f>
        <v/>
      </c>
    </row>
    <row r="62" spans="7:16" s="16" customFormat="1" x14ac:dyDescent="0.2">
      <c r="G62" s="18"/>
      <c r="H62" s="18"/>
      <c r="I62" s="17" t="str">
        <f t="shared" si="0"/>
        <v xml:space="preserve"> </v>
      </c>
      <c r="J62" s="15"/>
      <c r="K62" s="18"/>
      <c r="L62" s="18"/>
      <c r="M62" s="17" t="str">
        <f t="shared" si="1"/>
        <v/>
      </c>
      <c r="N62" s="18"/>
      <c r="O62" s="18"/>
      <c r="P62" s="17" t="str">
        <f>IF(AND($O62&gt;0,$N62&gt;0),IF($D62="F",IF(SUM($N62,$O62)&lt;=35,1.33*($N62+$O62)-0.013*POWER(($N62+$O62),2)-2.5,0.546*($N62+$O62)+9.7),1.21*($N62+$O62)-0.008*POWER(($N62+$O62),2)-VLOOKUP($F62,Ages!$A$12:$AJ$19,36,0)),"")</f>
        <v/>
      </c>
    </row>
    <row r="63" spans="7:16" s="16" customFormat="1" x14ac:dyDescent="0.2">
      <c r="G63" s="18"/>
      <c r="H63" s="18"/>
      <c r="I63" s="17" t="str">
        <f t="shared" si="0"/>
        <v xml:space="preserve"> </v>
      </c>
      <c r="J63" s="15"/>
      <c r="K63" s="18"/>
      <c r="L63" s="18"/>
      <c r="M63" s="17" t="str">
        <f t="shared" si="1"/>
        <v/>
      </c>
      <c r="N63" s="18"/>
      <c r="O63" s="18"/>
      <c r="P63" s="17" t="str">
        <f>IF(AND($O63&gt;0,$N63&gt;0),IF($D63="F",IF(SUM($N63,$O63)&lt;=35,1.33*($N63+$O63)-0.013*POWER(($N63+$O63),2)-2.5,0.546*($N63+$O63)+9.7),1.21*($N63+$O63)-0.008*POWER(($N63+$O63),2)-VLOOKUP($F63,Ages!$A$12:$AJ$19,36,0)),"")</f>
        <v/>
      </c>
    </row>
    <row r="64" spans="7:16" s="16" customFormat="1" x14ac:dyDescent="0.2">
      <c r="G64" s="18"/>
      <c r="H64" s="18"/>
      <c r="I64" s="17" t="str">
        <f t="shared" si="0"/>
        <v xml:space="preserve"> </v>
      </c>
      <c r="J64" s="15"/>
      <c r="K64" s="18"/>
      <c r="L64" s="18"/>
      <c r="M64" s="17" t="str">
        <f t="shared" si="1"/>
        <v/>
      </c>
      <c r="N64" s="18"/>
      <c r="O64" s="18"/>
      <c r="P64" s="17" t="str">
        <f>IF(AND($O64&gt;0,$N64&gt;0),IF($D64="F",IF(SUM($N64,$O64)&lt;=35,1.33*($N64+$O64)-0.013*POWER(($N64+$O64),2)-2.5,0.546*($N64+$O64)+9.7),1.21*($N64+$O64)-0.008*POWER(($N64+$O64),2)-VLOOKUP($F64,Ages!$A$12:$AJ$19,36,0)),"")</f>
        <v/>
      </c>
    </row>
    <row r="65" spans="7:16" s="16" customFormat="1" x14ac:dyDescent="0.2">
      <c r="G65" s="18"/>
      <c r="H65" s="18"/>
      <c r="I65" s="17" t="str">
        <f t="shared" si="0"/>
        <v xml:space="preserve"> </v>
      </c>
      <c r="J65" s="15"/>
      <c r="K65" s="18"/>
      <c r="L65" s="18"/>
      <c r="M65" s="17" t="str">
        <f t="shared" si="1"/>
        <v/>
      </c>
      <c r="N65" s="18"/>
      <c r="O65" s="18"/>
      <c r="P65" s="17" t="str">
        <f>IF(AND($O65&gt;0,$N65&gt;0),IF($D65="F",IF(SUM($N65,$O65)&lt;=35,1.33*($N65+$O65)-0.013*POWER(($N65+$O65),2)-2.5,0.546*($N65+$O65)+9.7),1.21*($N65+$O65)-0.008*POWER(($N65+$O65),2)-VLOOKUP($F65,Ages!$A$12:$AJ$19,36,0)),"")</f>
        <v/>
      </c>
    </row>
    <row r="66" spans="7:16" s="16" customFormat="1" x14ac:dyDescent="0.2">
      <c r="G66" s="18"/>
      <c r="H66" s="18"/>
      <c r="I66" s="17" t="str">
        <f t="shared" si="0"/>
        <v xml:space="preserve"> </v>
      </c>
      <c r="J66" s="15"/>
      <c r="K66" s="18"/>
      <c r="L66" s="18"/>
      <c r="M66" s="17" t="str">
        <f t="shared" si="1"/>
        <v/>
      </c>
      <c r="N66" s="18"/>
      <c r="O66" s="18"/>
      <c r="P66" s="17" t="str">
        <f>IF(AND($O66&gt;0,$N66&gt;0),IF($D66="F",IF(SUM($N66,$O66)&lt;=35,1.33*($N66+$O66)-0.013*POWER(($N66+$O66),2)-2.5,0.546*($N66+$O66)+9.7),1.21*($N66+$O66)-0.008*POWER(($N66+$O66),2)-VLOOKUP($F66,Ages!$A$12:$AJ$19,36,0)),"")</f>
        <v/>
      </c>
    </row>
    <row r="67" spans="7:16" s="16" customFormat="1" x14ac:dyDescent="0.2">
      <c r="G67" s="18"/>
      <c r="H67" s="18"/>
      <c r="I67" s="17" t="str">
        <f t="shared" si="0"/>
        <v xml:space="preserve"> </v>
      </c>
      <c r="J67" s="15"/>
      <c r="K67" s="18"/>
      <c r="L67" s="18"/>
      <c r="M67" s="17" t="str">
        <f t="shared" si="1"/>
        <v/>
      </c>
      <c r="N67" s="18"/>
      <c r="O67" s="18"/>
      <c r="P67" s="17" t="str">
        <f>IF(AND($O67&gt;0,$N67&gt;0),IF($D67="F",IF(SUM($N67,$O67)&lt;=35,1.33*($N67+$O67)-0.013*POWER(($N67+$O67),2)-2.5,0.546*($N67+$O67)+9.7),1.21*($N67+$O67)-0.008*POWER(($N67+$O67),2)-VLOOKUP($F67,Ages!$A$12:$AJ$19,36,0)),"")</f>
        <v/>
      </c>
    </row>
    <row r="68" spans="7:16" s="16" customFormat="1" x14ac:dyDescent="0.2">
      <c r="G68" s="18"/>
      <c r="H68" s="18"/>
      <c r="I68" s="17" t="str">
        <f t="shared" si="0"/>
        <v xml:space="preserve"> </v>
      </c>
      <c r="J68" s="15"/>
      <c r="K68" s="18"/>
      <c r="L68" s="18"/>
      <c r="M68" s="17" t="str">
        <f t="shared" si="1"/>
        <v/>
      </c>
      <c r="N68" s="18"/>
      <c r="O68" s="18"/>
      <c r="P68" s="17" t="str">
        <f>IF(AND($O68&gt;0,$N68&gt;0),IF($D68="F",IF(SUM($N68,$O68)&lt;=35,1.33*($N68+$O68)-0.013*POWER(($N68+$O68),2)-2.5,0.546*($N68+$O68)+9.7),1.21*($N68+$O68)-0.008*POWER(($N68+$O68),2)-VLOOKUP($F68,Ages!$A$12:$AJ$19,36,0)),"")</f>
        <v/>
      </c>
    </row>
    <row r="69" spans="7:16" s="16" customFormat="1" x14ac:dyDescent="0.2">
      <c r="G69" s="18"/>
      <c r="H69" s="18"/>
      <c r="I69" s="17" t="str">
        <f t="shared" si="0"/>
        <v xml:space="preserve"> </v>
      </c>
      <c r="J69" s="15"/>
      <c r="K69" s="18"/>
      <c r="L69" s="18"/>
      <c r="M69" s="17" t="str">
        <f t="shared" si="1"/>
        <v/>
      </c>
      <c r="N69" s="18"/>
      <c r="O69" s="18"/>
      <c r="P69" s="17" t="str">
        <f>IF(AND($O69&gt;0,$N69&gt;0),IF($D69="F",IF(SUM($N69,$O69)&lt;=35,1.33*($N69+$O69)-0.013*POWER(($N69+$O69),2)-2.5,0.546*($N69+$O69)+9.7),1.21*($N69+$O69)-0.008*POWER(($N69+$O69),2)-VLOOKUP($F69,Ages!$A$12:$AJ$19,36,0)),"")</f>
        <v/>
      </c>
    </row>
    <row r="70" spans="7:16" s="16" customFormat="1" x14ac:dyDescent="0.2">
      <c r="G70" s="18"/>
      <c r="H70" s="18"/>
      <c r="I70" s="17" t="str">
        <f t="shared" si="0"/>
        <v xml:space="preserve"> </v>
      </c>
      <c r="J70" s="15"/>
      <c r="K70" s="18"/>
      <c r="L70" s="18"/>
      <c r="M70" s="17" t="str">
        <f t="shared" si="1"/>
        <v/>
      </c>
      <c r="N70" s="18"/>
      <c r="O70" s="18"/>
      <c r="P70" s="17" t="str">
        <f>IF(AND($O70&gt;0,$N70&gt;0),IF($D70="F",IF(SUM($N70,$O70)&lt;=35,1.33*($N70+$O70)-0.013*POWER(($N70+$O70),2)-2.5,0.546*($N70+$O70)+9.7),1.21*($N70+$O70)-0.008*POWER(($N70+$O70),2)-VLOOKUP($F70,Ages!$A$12:$AJ$19,36,0)),"")</f>
        <v/>
      </c>
    </row>
    <row r="71" spans="7:16" s="16" customFormat="1" x14ac:dyDescent="0.2">
      <c r="G71" s="18"/>
      <c r="H71" s="18"/>
      <c r="I71" s="17" t="str">
        <f t="shared" ref="I71:I134" si="2">IF(AND(G71&gt;0,H71&gt;0),(H71/(G71*G71))*703, " ")</f>
        <v xml:space="preserve"> </v>
      </c>
      <c r="J71" s="15"/>
      <c r="K71" s="18"/>
      <c r="L71" s="18"/>
      <c r="M71" s="17" t="str">
        <f t="shared" ref="M71:M134" si="3">IF(AND(K71&gt;0,L71&gt;0),IF($D71="F",0.61*($K71+$L71)+5,0.735*($K71+$L71)+1),"")</f>
        <v/>
      </c>
      <c r="N71" s="18"/>
      <c r="O71" s="18"/>
      <c r="P71" s="17" t="str">
        <f>IF(AND($O71&gt;0,$N71&gt;0),IF($D71="F",IF(SUM($N71,$O71)&lt;=35,1.33*($N71+$O71)-0.013*POWER(($N71+$O71),2)-2.5,0.546*($N71+$O71)+9.7),1.21*($N71+$O71)-0.008*POWER(($N71+$O71),2)-VLOOKUP($F71,Ages!$A$12:$AJ$19,36,0)),"")</f>
        <v/>
      </c>
    </row>
    <row r="72" spans="7:16" s="16" customFormat="1" x14ac:dyDescent="0.2">
      <c r="G72" s="18"/>
      <c r="H72" s="18"/>
      <c r="I72" s="17" t="str">
        <f t="shared" si="2"/>
        <v xml:space="preserve"> </v>
      </c>
      <c r="J72" s="15"/>
      <c r="K72" s="18"/>
      <c r="L72" s="18"/>
      <c r="M72" s="17" t="str">
        <f t="shared" si="3"/>
        <v/>
      </c>
      <c r="N72" s="18"/>
      <c r="O72" s="18"/>
      <c r="P72" s="17" t="str">
        <f>IF(AND($O72&gt;0,$N72&gt;0),IF($D72="F",IF(SUM($N72,$O72)&lt;=35,1.33*($N72+$O72)-0.013*POWER(($N72+$O72),2)-2.5,0.546*($N72+$O72)+9.7),1.21*($N72+$O72)-0.008*POWER(($N72+$O72),2)-VLOOKUP($F72,Ages!$A$12:$AJ$19,36,0)),"")</f>
        <v/>
      </c>
    </row>
    <row r="73" spans="7:16" s="16" customFormat="1" x14ac:dyDescent="0.2">
      <c r="G73" s="18"/>
      <c r="H73" s="18"/>
      <c r="I73" s="17" t="str">
        <f t="shared" si="2"/>
        <v xml:space="preserve"> </v>
      </c>
      <c r="J73" s="15"/>
      <c r="K73" s="18"/>
      <c r="L73" s="18"/>
      <c r="M73" s="17" t="str">
        <f t="shared" si="3"/>
        <v/>
      </c>
      <c r="N73" s="18"/>
      <c r="O73" s="18"/>
      <c r="P73" s="17" t="str">
        <f>IF(AND($O73&gt;0,$N73&gt;0),IF($D73="F",IF(SUM($N73,$O73)&lt;=35,1.33*($N73+$O73)-0.013*POWER(($N73+$O73),2)-2.5,0.546*($N73+$O73)+9.7),1.21*($N73+$O73)-0.008*POWER(($N73+$O73),2)-VLOOKUP($F73,Ages!$A$12:$AJ$19,36,0)),"")</f>
        <v/>
      </c>
    </row>
    <row r="74" spans="7:16" s="16" customFormat="1" x14ac:dyDescent="0.2">
      <c r="G74" s="18"/>
      <c r="H74" s="18"/>
      <c r="I74" s="17" t="str">
        <f t="shared" si="2"/>
        <v xml:space="preserve"> </v>
      </c>
      <c r="J74" s="15"/>
      <c r="K74" s="18"/>
      <c r="L74" s="18"/>
      <c r="M74" s="17" t="str">
        <f t="shared" si="3"/>
        <v/>
      </c>
      <c r="N74" s="18"/>
      <c r="O74" s="18"/>
      <c r="P74" s="17" t="str">
        <f>IF(AND($O74&gt;0,$N74&gt;0),IF($D74="F",IF(SUM($N74,$O74)&lt;=35,1.33*($N74+$O74)-0.013*POWER(($N74+$O74),2)-2.5,0.546*($N74+$O74)+9.7),1.21*($N74+$O74)-0.008*POWER(($N74+$O74),2)-VLOOKUP($F74,Ages!$A$12:$AJ$19,36,0)),"")</f>
        <v/>
      </c>
    </row>
    <row r="75" spans="7:16" s="16" customFormat="1" x14ac:dyDescent="0.2">
      <c r="G75" s="18"/>
      <c r="H75" s="18"/>
      <c r="I75" s="17" t="str">
        <f t="shared" si="2"/>
        <v xml:space="preserve"> </v>
      </c>
      <c r="J75" s="15"/>
      <c r="K75" s="18"/>
      <c r="L75" s="18"/>
      <c r="M75" s="17" t="str">
        <f t="shared" si="3"/>
        <v/>
      </c>
      <c r="N75" s="18"/>
      <c r="O75" s="18"/>
      <c r="P75" s="17" t="str">
        <f>IF(AND($O75&gt;0,$N75&gt;0),IF($D75="F",IF(SUM($N75,$O75)&lt;=35,1.33*($N75+$O75)-0.013*POWER(($N75+$O75),2)-2.5,0.546*($N75+$O75)+9.7),1.21*($N75+$O75)-0.008*POWER(($N75+$O75),2)-VLOOKUP($F75,Ages!$A$12:$AJ$19,36,0)),"")</f>
        <v/>
      </c>
    </row>
    <row r="76" spans="7:16" s="16" customFormat="1" x14ac:dyDescent="0.2">
      <c r="G76" s="18"/>
      <c r="H76" s="18"/>
      <c r="I76" s="17" t="str">
        <f t="shared" si="2"/>
        <v xml:space="preserve"> </v>
      </c>
      <c r="J76" s="15"/>
      <c r="K76" s="18"/>
      <c r="L76" s="18"/>
      <c r="M76" s="17" t="str">
        <f t="shared" si="3"/>
        <v/>
      </c>
      <c r="N76" s="18"/>
      <c r="O76" s="18"/>
      <c r="P76" s="17" t="str">
        <f>IF(AND($O76&gt;0,$N76&gt;0),IF($D76="F",IF(SUM($N76,$O76)&lt;=35,1.33*($N76+$O76)-0.013*POWER(($N76+$O76),2)-2.5,0.546*($N76+$O76)+9.7),1.21*($N76+$O76)-0.008*POWER(($N76+$O76),2)-VLOOKUP($F76,Ages!$A$12:$AJ$19,36,0)),"")</f>
        <v/>
      </c>
    </row>
    <row r="77" spans="7:16" s="16" customFormat="1" x14ac:dyDescent="0.2">
      <c r="G77" s="18"/>
      <c r="H77" s="18"/>
      <c r="I77" s="17" t="str">
        <f t="shared" si="2"/>
        <v xml:space="preserve"> </v>
      </c>
      <c r="J77" s="15"/>
      <c r="K77" s="18"/>
      <c r="L77" s="18"/>
      <c r="M77" s="17" t="str">
        <f t="shared" si="3"/>
        <v/>
      </c>
      <c r="N77" s="18"/>
      <c r="O77" s="18"/>
      <c r="P77" s="17" t="str">
        <f>IF(AND($O77&gt;0,$N77&gt;0),IF($D77="F",IF(SUM($N77,$O77)&lt;=35,1.33*($N77+$O77)-0.013*POWER(($N77+$O77),2)-2.5,0.546*($N77+$O77)+9.7),1.21*($N77+$O77)-0.008*POWER(($N77+$O77),2)-VLOOKUP($F77,Ages!$A$12:$AJ$19,36,0)),"")</f>
        <v/>
      </c>
    </row>
    <row r="78" spans="7:16" s="16" customFormat="1" x14ac:dyDescent="0.2">
      <c r="G78" s="18"/>
      <c r="H78" s="18"/>
      <c r="I78" s="17" t="str">
        <f t="shared" si="2"/>
        <v xml:space="preserve"> </v>
      </c>
      <c r="J78" s="15"/>
      <c r="K78" s="18"/>
      <c r="L78" s="18"/>
      <c r="M78" s="17" t="str">
        <f t="shared" si="3"/>
        <v/>
      </c>
      <c r="N78" s="18"/>
      <c r="O78" s="18"/>
      <c r="P78" s="17" t="str">
        <f>IF(AND($O78&gt;0,$N78&gt;0),IF($D78="F",IF(SUM($N78,$O78)&lt;=35,1.33*($N78+$O78)-0.013*POWER(($N78+$O78),2)-2.5,0.546*($N78+$O78)+9.7),1.21*($N78+$O78)-0.008*POWER(($N78+$O78),2)-VLOOKUP($F78,Ages!$A$12:$AJ$19,36,0)),"")</f>
        <v/>
      </c>
    </row>
    <row r="79" spans="7:16" s="16" customFormat="1" x14ac:dyDescent="0.2">
      <c r="G79" s="18"/>
      <c r="H79" s="18"/>
      <c r="I79" s="17" t="str">
        <f t="shared" si="2"/>
        <v xml:space="preserve"> </v>
      </c>
      <c r="J79" s="15"/>
      <c r="K79" s="18"/>
      <c r="L79" s="18"/>
      <c r="M79" s="17" t="str">
        <f t="shared" si="3"/>
        <v/>
      </c>
      <c r="N79" s="18"/>
      <c r="O79" s="18"/>
      <c r="P79" s="17" t="str">
        <f>IF(AND($O79&gt;0,$N79&gt;0),IF($D79="F",IF(SUM($N79,$O79)&lt;=35,1.33*($N79+$O79)-0.013*POWER(($N79+$O79),2)-2.5,0.546*($N79+$O79)+9.7),1.21*($N79+$O79)-0.008*POWER(($N79+$O79),2)-VLOOKUP($F79,Ages!$A$12:$AJ$19,36,0)),"")</f>
        <v/>
      </c>
    </row>
    <row r="80" spans="7:16" s="16" customFormat="1" x14ac:dyDescent="0.2">
      <c r="G80" s="18"/>
      <c r="H80" s="18"/>
      <c r="I80" s="17" t="str">
        <f t="shared" si="2"/>
        <v xml:space="preserve"> </v>
      </c>
      <c r="J80" s="15"/>
      <c r="K80" s="18"/>
      <c r="L80" s="18"/>
      <c r="M80" s="17" t="str">
        <f t="shared" si="3"/>
        <v/>
      </c>
      <c r="N80" s="18"/>
      <c r="O80" s="18"/>
      <c r="P80" s="17" t="str">
        <f>IF(AND($O80&gt;0,$N80&gt;0),IF($D80="F",IF(SUM($N80,$O80)&lt;=35,1.33*($N80+$O80)-0.013*POWER(($N80+$O80),2)-2.5,0.546*($N80+$O80)+9.7),1.21*($N80+$O80)-0.008*POWER(($N80+$O80),2)-VLOOKUP($F80,Ages!$A$12:$AJ$19,36,0)),"")</f>
        <v/>
      </c>
    </row>
    <row r="81" spans="7:16" s="16" customFormat="1" x14ac:dyDescent="0.2">
      <c r="G81" s="18"/>
      <c r="H81" s="18"/>
      <c r="I81" s="17" t="str">
        <f t="shared" si="2"/>
        <v xml:space="preserve"> </v>
      </c>
      <c r="J81" s="15"/>
      <c r="K81" s="18"/>
      <c r="L81" s="18"/>
      <c r="M81" s="17" t="str">
        <f t="shared" si="3"/>
        <v/>
      </c>
      <c r="N81" s="18"/>
      <c r="O81" s="18"/>
      <c r="P81" s="17" t="str">
        <f>IF(AND($O81&gt;0,$N81&gt;0),IF($D81="F",IF(SUM($N81,$O81)&lt;=35,1.33*($N81+$O81)-0.013*POWER(($N81+$O81),2)-2.5,0.546*($N81+$O81)+9.7),1.21*($N81+$O81)-0.008*POWER(($N81+$O81),2)-VLOOKUP($F81,Ages!$A$12:$AJ$19,36,0)),"")</f>
        <v/>
      </c>
    </row>
    <row r="82" spans="7:16" s="16" customFormat="1" x14ac:dyDescent="0.2">
      <c r="G82" s="18"/>
      <c r="H82" s="18"/>
      <c r="I82" s="17" t="str">
        <f t="shared" si="2"/>
        <v xml:space="preserve"> </v>
      </c>
      <c r="J82" s="15"/>
      <c r="K82" s="18"/>
      <c r="L82" s="18"/>
      <c r="M82" s="17" t="str">
        <f t="shared" si="3"/>
        <v/>
      </c>
      <c r="N82" s="18"/>
      <c r="O82" s="18"/>
      <c r="P82" s="17" t="str">
        <f>IF(AND($O82&gt;0,$N82&gt;0),IF($D82="F",IF(SUM($N82,$O82)&lt;=35,1.33*($N82+$O82)-0.013*POWER(($N82+$O82),2)-2.5,0.546*($N82+$O82)+9.7),1.21*($N82+$O82)-0.008*POWER(($N82+$O82),2)-VLOOKUP($F82,Ages!$A$12:$AJ$19,36,0)),"")</f>
        <v/>
      </c>
    </row>
    <row r="83" spans="7:16" s="16" customFormat="1" x14ac:dyDescent="0.2">
      <c r="G83" s="18"/>
      <c r="H83" s="18"/>
      <c r="I83" s="17" t="str">
        <f t="shared" si="2"/>
        <v xml:space="preserve"> </v>
      </c>
      <c r="J83" s="15"/>
      <c r="K83" s="18"/>
      <c r="L83" s="18"/>
      <c r="M83" s="17" t="str">
        <f t="shared" si="3"/>
        <v/>
      </c>
      <c r="N83" s="18"/>
      <c r="O83" s="18"/>
      <c r="P83" s="17" t="str">
        <f>IF(AND($O83&gt;0,$N83&gt;0),IF($D83="F",IF(SUM($N83,$O83)&lt;=35,1.33*($N83+$O83)-0.013*POWER(($N83+$O83),2)-2.5,0.546*($N83+$O83)+9.7),1.21*($N83+$O83)-0.008*POWER(($N83+$O83),2)-VLOOKUP($F83,Ages!$A$12:$AJ$19,36,0)),"")</f>
        <v/>
      </c>
    </row>
    <row r="84" spans="7:16" s="16" customFormat="1" x14ac:dyDescent="0.2">
      <c r="G84" s="18"/>
      <c r="H84" s="18"/>
      <c r="I84" s="17" t="str">
        <f t="shared" si="2"/>
        <v xml:space="preserve"> </v>
      </c>
      <c r="J84" s="15"/>
      <c r="K84" s="18"/>
      <c r="L84" s="18"/>
      <c r="M84" s="17" t="str">
        <f t="shared" si="3"/>
        <v/>
      </c>
      <c r="N84" s="18"/>
      <c r="O84" s="18"/>
      <c r="P84" s="17" t="str">
        <f>IF(AND($O84&gt;0,$N84&gt;0),IF($D84="F",IF(SUM($N84,$O84)&lt;=35,1.33*($N84+$O84)-0.013*POWER(($N84+$O84),2)-2.5,0.546*($N84+$O84)+9.7),1.21*($N84+$O84)-0.008*POWER(($N84+$O84),2)-VLOOKUP($F84,Ages!$A$12:$AJ$19,36,0)),"")</f>
        <v/>
      </c>
    </row>
    <row r="85" spans="7:16" s="16" customFormat="1" x14ac:dyDescent="0.2">
      <c r="G85" s="18"/>
      <c r="H85" s="18"/>
      <c r="I85" s="17" t="str">
        <f t="shared" si="2"/>
        <v xml:space="preserve"> </v>
      </c>
      <c r="J85" s="15"/>
      <c r="K85" s="18"/>
      <c r="L85" s="18"/>
      <c r="M85" s="17" t="str">
        <f t="shared" si="3"/>
        <v/>
      </c>
      <c r="N85" s="18"/>
      <c r="O85" s="18"/>
      <c r="P85" s="17" t="str">
        <f>IF(AND($O85&gt;0,$N85&gt;0),IF($D85="F",IF(SUM($N85,$O85)&lt;=35,1.33*($N85+$O85)-0.013*POWER(($N85+$O85),2)-2.5,0.546*($N85+$O85)+9.7),1.21*($N85+$O85)-0.008*POWER(($N85+$O85),2)-VLOOKUP($F85,Ages!$A$12:$AJ$19,36,0)),"")</f>
        <v/>
      </c>
    </row>
    <row r="86" spans="7:16" s="16" customFormat="1" x14ac:dyDescent="0.2">
      <c r="G86" s="18"/>
      <c r="H86" s="18"/>
      <c r="I86" s="17" t="str">
        <f t="shared" si="2"/>
        <v xml:space="preserve"> </v>
      </c>
      <c r="J86" s="15"/>
      <c r="K86" s="18"/>
      <c r="L86" s="18"/>
      <c r="M86" s="17" t="str">
        <f t="shared" si="3"/>
        <v/>
      </c>
      <c r="N86" s="18"/>
      <c r="O86" s="18"/>
      <c r="P86" s="17" t="str">
        <f>IF(AND($O86&gt;0,$N86&gt;0),IF($D86="F",IF(SUM($N86,$O86)&lt;=35,1.33*($N86+$O86)-0.013*POWER(($N86+$O86),2)-2.5,0.546*($N86+$O86)+9.7),1.21*($N86+$O86)-0.008*POWER(($N86+$O86),2)-VLOOKUP($F86,Ages!$A$12:$AJ$19,36,0)),"")</f>
        <v/>
      </c>
    </row>
    <row r="87" spans="7:16" s="16" customFormat="1" x14ac:dyDescent="0.2">
      <c r="G87" s="18"/>
      <c r="H87" s="18"/>
      <c r="I87" s="17" t="str">
        <f t="shared" si="2"/>
        <v xml:space="preserve"> </v>
      </c>
      <c r="J87" s="15"/>
      <c r="K87" s="18"/>
      <c r="L87" s="18"/>
      <c r="M87" s="17" t="str">
        <f t="shared" si="3"/>
        <v/>
      </c>
      <c r="N87" s="18"/>
      <c r="O87" s="18"/>
      <c r="P87" s="17" t="str">
        <f>IF(AND($O87&gt;0,$N87&gt;0),IF($D87="F",IF(SUM($N87,$O87)&lt;=35,1.33*($N87+$O87)-0.013*POWER(($N87+$O87),2)-2.5,0.546*($N87+$O87)+9.7),1.21*($N87+$O87)-0.008*POWER(($N87+$O87),2)-VLOOKUP($F87,Ages!$A$12:$AJ$19,36,0)),"")</f>
        <v/>
      </c>
    </row>
    <row r="88" spans="7:16" s="16" customFormat="1" x14ac:dyDescent="0.2">
      <c r="G88" s="18"/>
      <c r="H88" s="18"/>
      <c r="I88" s="17" t="str">
        <f t="shared" si="2"/>
        <v xml:space="preserve"> </v>
      </c>
      <c r="J88" s="15"/>
      <c r="K88" s="18"/>
      <c r="L88" s="18"/>
      <c r="M88" s="17" t="str">
        <f t="shared" si="3"/>
        <v/>
      </c>
      <c r="N88" s="18"/>
      <c r="O88" s="18"/>
      <c r="P88" s="17" t="str">
        <f>IF(AND($O88&gt;0,$N88&gt;0),IF($D88="F",IF(SUM($N88,$O88)&lt;=35,1.33*($N88+$O88)-0.013*POWER(($N88+$O88),2)-2.5,0.546*($N88+$O88)+9.7),1.21*($N88+$O88)-0.008*POWER(($N88+$O88),2)-VLOOKUP($F88,Ages!$A$12:$AJ$19,36,0)),"")</f>
        <v/>
      </c>
    </row>
    <row r="89" spans="7:16" s="16" customFormat="1" x14ac:dyDescent="0.2">
      <c r="G89" s="18"/>
      <c r="H89" s="18"/>
      <c r="I89" s="17" t="str">
        <f t="shared" si="2"/>
        <v xml:space="preserve"> </v>
      </c>
      <c r="J89" s="15"/>
      <c r="K89" s="18"/>
      <c r="L89" s="18"/>
      <c r="M89" s="17" t="str">
        <f t="shared" si="3"/>
        <v/>
      </c>
      <c r="N89" s="18"/>
      <c r="O89" s="18"/>
      <c r="P89" s="17" t="str">
        <f>IF(AND($O89&gt;0,$N89&gt;0),IF($D89="F",IF(SUM($N89,$O89)&lt;=35,1.33*($N89+$O89)-0.013*POWER(($N89+$O89),2)-2.5,0.546*($N89+$O89)+9.7),1.21*($N89+$O89)-0.008*POWER(($N89+$O89),2)-VLOOKUP($F89,Ages!$A$12:$AJ$19,36,0)),"")</f>
        <v/>
      </c>
    </row>
    <row r="90" spans="7:16" s="16" customFormat="1" x14ac:dyDescent="0.2">
      <c r="G90" s="18"/>
      <c r="H90" s="18"/>
      <c r="I90" s="17" t="str">
        <f t="shared" si="2"/>
        <v xml:space="preserve"> </v>
      </c>
      <c r="J90" s="15"/>
      <c r="K90" s="18"/>
      <c r="L90" s="18"/>
      <c r="M90" s="17" t="str">
        <f t="shared" si="3"/>
        <v/>
      </c>
      <c r="N90" s="18"/>
      <c r="O90" s="18"/>
      <c r="P90" s="17" t="str">
        <f>IF(AND($O90&gt;0,$N90&gt;0),IF($D90="F",IF(SUM($N90,$O90)&lt;=35,1.33*($N90+$O90)-0.013*POWER(($N90+$O90),2)-2.5,0.546*($N90+$O90)+9.7),1.21*($N90+$O90)-0.008*POWER(($N90+$O90),2)-VLOOKUP($F90,Ages!$A$12:$AJ$19,36,0)),"")</f>
        <v/>
      </c>
    </row>
    <row r="91" spans="7:16" s="16" customFormat="1" x14ac:dyDescent="0.2">
      <c r="G91" s="18"/>
      <c r="H91" s="18"/>
      <c r="I91" s="17" t="str">
        <f t="shared" si="2"/>
        <v xml:space="preserve"> </v>
      </c>
      <c r="J91" s="15"/>
      <c r="K91" s="18"/>
      <c r="L91" s="18"/>
      <c r="M91" s="17" t="str">
        <f t="shared" si="3"/>
        <v/>
      </c>
      <c r="N91" s="18"/>
      <c r="O91" s="18"/>
      <c r="P91" s="17" t="str">
        <f>IF(AND($O91&gt;0,$N91&gt;0),IF($D91="F",IF(SUM($N91,$O91)&lt;=35,1.33*($N91+$O91)-0.013*POWER(($N91+$O91),2)-2.5,0.546*($N91+$O91)+9.7),1.21*($N91+$O91)-0.008*POWER(($N91+$O91),2)-VLOOKUP($F91,Ages!$A$12:$AJ$19,36,0)),"")</f>
        <v/>
      </c>
    </row>
    <row r="92" spans="7:16" s="16" customFormat="1" x14ac:dyDescent="0.2">
      <c r="G92" s="18"/>
      <c r="H92" s="18"/>
      <c r="I92" s="17" t="str">
        <f t="shared" si="2"/>
        <v xml:space="preserve"> </v>
      </c>
      <c r="J92" s="15"/>
      <c r="K92" s="18"/>
      <c r="L92" s="18"/>
      <c r="M92" s="17" t="str">
        <f t="shared" si="3"/>
        <v/>
      </c>
      <c r="N92" s="18"/>
      <c r="O92" s="18"/>
      <c r="P92" s="17" t="str">
        <f>IF(AND($O92&gt;0,$N92&gt;0),IF($D92="F",IF(SUM($N92,$O92)&lt;=35,1.33*($N92+$O92)-0.013*POWER(($N92+$O92),2)-2.5,0.546*($N92+$O92)+9.7),1.21*($N92+$O92)-0.008*POWER(($N92+$O92),2)-VLOOKUP($F92,Ages!$A$12:$AJ$19,36,0)),"")</f>
        <v/>
      </c>
    </row>
    <row r="93" spans="7:16" s="16" customFormat="1" x14ac:dyDescent="0.2">
      <c r="G93" s="18"/>
      <c r="H93" s="18"/>
      <c r="I93" s="17" t="str">
        <f t="shared" si="2"/>
        <v xml:space="preserve"> </v>
      </c>
      <c r="J93" s="15"/>
      <c r="K93" s="18"/>
      <c r="L93" s="18"/>
      <c r="M93" s="17" t="str">
        <f t="shared" si="3"/>
        <v/>
      </c>
      <c r="N93" s="18"/>
      <c r="O93" s="18"/>
      <c r="P93" s="17" t="str">
        <f>IF(AND($O93&gt;0,$N93&gt;0),IF($D93="F",IF(SUM($N93,$O93)&lt;=35,1.33*($N93+$O93)-0.013*POWER(($N93+$O93),2)-2.5,0.546*($N93+$O93)+9.7),1.21*($N93+$O93)-0.008*POWER(($N93+$O93),2)-VLOOKUP($F93,Ages!$A$12:$AJ$19,36,0)),"")</f>
        <v/>
      </c>
    </row>
    <row r="94" spans="7:16" s="16" customFormat="1" x14ac:dyDescent="0.2">
      <c r="G94" s="18"/>
      <c r="H94" s="18"/>
      <c r="I94" s="17" t="str">
        <f t="shared" si="2"/>
        <v xml:space="preserve"> </v>
      </c>
      <c r="J94" s="15"/>
      <c r="K94" s="18"/>
      <c r="L94" s="18"/>
      <c r="M94" s="17" t="str">
        <f t="shared" si="3"/>
        <v/>
      </c>
      <c r="N94" s="18"/>
      <c r="O94" s="18"/>
      <c r="P94" s="17" t="str">
        <f>IF(AND($O94&gt;0,$N94&gt;0),IF($D94="F",IF(SUM($N94,$O94)&lt;=35,1.33*($N94+$O94)-0.013*POWER(($N94+$O94),2)-2.5,0.546*($N94+$O94)+9.7),1.21*($N94+$O94)-0.008*POWER(($N94+$O94),2)-VLOOKUP($F94,Ages!$A$12:$AJ$19,36,0)),"")</f>
        <v/>
      </c>
    </row>
    <row r="95" spans="7:16" s="16" customFormat="1" x14ac:dyDescent="0.2">
      <c r="G95" s="18"/>
      <c r="H95" s="18"/>
      <c r="I95" s="17" t="str">
        <f t="shared" si="2"/>
        <v xml:space="preserve"> </v>
      </c>
      <c r="J95" s="15"/>
      <c r="K95" s="18"/>
      <c r="L95" s="18"/>
      <c r="M95" s="17" t="str">
        <f t="shared" si="3"/>
        <v/>
      </c>
      <c r="N95" s="18"/>
      <c r="O95" s="18"/>
      <c r="P95" s="17" t="str">
        <f>IF(AND($O95&gt;0,$N95&gt;0),IF($D95="F",IF(SUM($N95,$O95)&lt;=35,1.33*($N95+$O95)-0.013*POWER(($N95+$O95),2)-2.5,0.546*($N95+$O95)+9.7),1.21*($N95+$O95)-0.008*POWER(($N95+$O95),2)-VLOOKUP($F95,Ages!$A$12:$AJ$19,36,0)),"")</f>
        <v/>
      </c>
    </row>
    <row r="96" spans="7:16" s="16" customFormat="1" x14ac:dyDescent="0.2">
      <c r="G96" s="18"/>
      <c r="H96" s="18"/>
      <c r="I96" s="17" t="str">
        <f t="shared" si="2"/>
        <v xml:space="preserve"> </v>
      </c>
      <c r="J96" s="15"/>
      <c r="K96" s="18"/>
      <c r="L96" s="18"/>
      <c r="M96" s="17" t="str">
        <f t="shared" si="3"/>
        <v/>
      </c>
      <c r="N96" s="18"/>
      <c r="O96" s="18"/>
      <c r="P96" s="17" t="str">
        <f>IF(AND($O96&gt;0,$N96&gt;0),IF($D96="F",IF(SUM($N96,$O96)&lt;=35,1.33*($N96+$O96)-0.013*POWER(($N96+$O96),2)-2.5,0.546*($N96+$O96)+9.7),1.21*($N96+$O96)-0.008*POWER(($N96+$O96),2)-VLOOKUP($F96,Ages!$A$12:$AJ$19,36,0)),"")</f>
        <v/>
      </c>
    </row>
    <row r="97" spans="7:16" s="16" customFormat="1" x14ac:dyDescent="0.2">
      <c r="G97" s="18"/>
      <c r="H97" s="18"/>
      <c r="I97" s="17" t="str">
        <f t="shared" si="2"/>
        <v xml:space="preserve"> </v>
      </c>
      <c r="J97" s="15"/>
      <c r="K97" s="18"/>
      <c r="L97" s="18"/>
      <c r="M97" s="17" t="str">
        <f t="shared" si="3"/>
        <v/>
      </c>
      <c r="N97" s="18"/>
      <c r="O97" s="18"/>
      <c r="P97" s="17" t="str">
        <f>IF(AND($O97&gt;0,$N97&gt;0),IF($D97="F",IF(SUM($N97,$O97)&lt;=35,1.33*($N97+$O97)-0.013*POWER(($N97+$O97),2)-2.5,0.546*($N97+$O97)+9.7),1.21*($N97+$O97)-0.008*POWER(($N97+$O97),2)-VLOOKUP($F97,Ages!$A$12:$AJ$19,36,0)),"")</f>
        <v/>
      </c>
    </row>
    <row r="98" spans="7:16" s="16" customFormat="1" x14ac:dyDescent="0.2">
      <c r="G98" s="18"/>
      <c r="H98" s="18"/>
      <c r="I98" s="17" t="str">
        <f t="shared" si="2"/>
        <v xml:space="preserve"> </v>
      </c>
      <c r="J98" s="15"/>
      <c r="K98" s="18"/>
      <c r="L98" s="18"/>
      <c r="M98" s="17" t="str">
        <f t="shared" si="3"/>
        <v/>
      </c>
      <c r="N98" s="18"/>
      <c r="O98" s="18"/>
      <c r="P98" s="17" t="str">
        <f>IF(AND($O98&gt;0,$N98&gt;0),IF($D98="F",IF(SUM($N98,$O98)&lt;=35,1.33*($N98+$O98)-0.013*POWER(($N98+$O98),2)-2.5,0.546*($N98+$O98)+9.7),1.21*($N98+$O98)-0.008*POWER(($N98+$O98),2)-VLOOKUP($F98,Ages!$A$12:$AJ$19,36,0)),"")</f>
        <v/>
      </c>
    </row>
    <row r="99" spans="7:16" s="16" customFormat="1" x14ac:dyDescent="0.2">
      <c r="G99" s="18"/>
      <c r="H99" s="18"/>
      <c r="I99" s="17" t="str">
        <f t="shared" si="2"/>
        <v xml:space="preserve"> </v>
      </c>
      <c r="J99" s="15"/>
      <c r="K99" s="18"/>
      <c r="L99" s="18"/>
      <c r="M99" s="17" t="str">
        <f t="shared" si="3"/>
        <v/>
      </c>
      <c r="N99" s="18"/>
      <c r="O99" s="18"/>
      <c r="P99" s="17" t="str">
        <f>IF(AND($O99&gt;0,$N99&gt;0),IF($D99="F",IF(SUM($N99,$O99)&lt;=35,1.33*($N99+$O99)-0.013*POWER(($N99+$O99),2)-2.5,0.546*($N99+$O99)+9.7),1.21*($N99+$O99)-0.008*POWER(($N99+$O99),2)-VLOOKUP($F99,Ages!$A$12:$AJ$19,36,0)),"")</f>
        <v/>
      </c>
    </row>
    <row r="100" spans="7:16" s="16" customFormat="1" x14ac:dyDescent="0.2">
      <c r="G100" s="18"/>
      <c r="H100" s="18"/>
      <c r="I100" s="17" t="str">
        <f t="shared" si="2"/>
        <v xml:space="preserve"> </v>
      </c>
      <c r="J100" s="15"/>
      <c r="K100" s="18"/>
      <c r="L100" s="18"/>
      <c r="M100" s="17" t="str">
        <f t="shared" si="3"/>
        <v/>
      </c>
      <c r="N100" s="18"/>
      <c r="O100" s="18"/>
      <c r="P100" s="17" t="str">
        <f>IF(AND($O100&gt;0,$N100&gt;0),IF($D100="F",IF(SUM($N100,$O100)&lt;=35,1.33*($N100+$O100)-0.013*POWER(($N100+$O100),2)-2.5,0.546*($N100+$O100)+9.7),1.21*($N100+$O100)-0.008*POWER(($N100+$O100),2)-VLOOKUP($F100,Ages!$A$12:$AJ$19,36,0)),"")</f>
        <v/>
      </c>
    </row>
    <row r="101" spans="7:16" s="16" customFormat="1" x14ac:dyDescent="0.2">
      <c r="G101" s="18"/>
      <c r="H101" s="18"/>
      <c r="I101" s="17" t="str">
        <f t="shared" si="2"/>
        <v xml:space="preserve"> </v>
      </c>
      <c r="J101" s="15"/>
      <c r="K101" s="18"/>
      <c r="L101" s="18"/>
      <c r="M101" s="17" t="str">
        <f t="shared" si="3"/>
        <v/>
      </c>
      <c r="N101" s="18"/>
      <c r="O101" s="18"/>
      <c r="P101" s="17" t="str">
        <f>IF(AND($O101&gt;0,$N101&gt;0),IF($D101="F",IF(SUM($N101,$O101)&lt;=35,1.33*($N101+$O101)-0.013*POWER(($N101+$O101),2)-2.5,0.546*($N101+$O101)+9.7),1.21*($N101+$O101)-0.008*POWER(($N101+$O101),2)-VLOOKUP($F101,Ages!$A$12:$AJ$19,36,0)),"")</f>
        <v/>
      </c>
    </row>
    <row r="102" spans="7:16" s="16" customFormat="1" x14ac:dyDescent="0.2">
      <c r="G102" s="18"/>
      <c r="H102" s="18"/>
      <c r="I102" s="17" t="str">
        <f t="shared" si="2"/>
        <v xml:space="preserve"> </v>
      </c>
      <c r="J102" s="15"/>
      <c r="K102" s="18"/>
      <c r="L102" s="18"/>
      <c r="M102" s="17" t="str">
        <f t="shared" si="3"/>
        <v/>
      </c>
      <c r="N102" s="18"/>
      <c r="O102" s="18"/>
      <c r="P102" s="17" t="str">
        <f>IF(AND($O102&gt;0,$N102&gt;0),IF($D102="F",IF(SUM($N102,$O102)&lt;=35,1.33*($N102+$O102)-0.013*POWER(($N102+$O102),2)-2.5,0.546*($N102+$O102)+9.7),1.21*($N102+$O102)-0.008*POWER(($N102+$O102),2)-VLOOKUP($F102,Ages!$A$12:$AJ$19,36,0)),"")</f>
        <v/>
      </c>
    </row>
    <row r="103" spans="7:16" s="16" customFormat="1" x14ac:dyDescent="0.2">
      <c r="G103" s="18"/>
      <c r="H103" s="18"/>
      <c r="I103" s="17" t="str">
        <f t="shared" si="2"/>
        <v xml:space="preserve"> </v>
      </c>
      <c r="J103" s="15"/>
      <c r="K103" s="18"/>
      <c r="L103" s="18"/>
      <c r="M103" s="17" t="str">
        <f t="shared" si="3"/>
        <v/>
      </c>
      <c r="N103" s="18"/>
      <c r="O103" s="18"/>
      <c r="P103" s="17" t="str">
        <f>IF(AND($O103&gt;0,$N103&gt;0),IF($D103="F",IF(SUM($N103,$O103)&lt;=35,1.33*($N103+$O103)-0.013*POWER(($N103+$O103),2)-2.5,0.546*($N103+$O103)+9.7),1.21*($N103+$O103)-0.008*POWER(($N103+$O103),2)-VLOOKUP($F103,Ages!$A$12:$AJ$19,36,0)),"")</f>
        <v/>
      </c>
    </row>
    <row r="104" spans="7:16" s="16" customFormat="1" x14ac:dyDescent="0.2">
      <c r="G104" s="18"/>
      <c r="H104" s="18"/>
      <c r="I104" s="17" t="str">
        <f t="shared" si="2"/>
        <v xml:space="preserve"> </v>
      </c>
      <c r="J104" s="15"/>
      <c r="K104" s="18"/>
      <c r="L104" s="18"/>
      <c r="M104" s="17" t="str">
        <f t="shared" si="3"/>
        <v/>
      </c>
      <c r="N104" s="18"/>
      <c r="O104" s="18"/>
      <c r="P104" s="17" t="str">
        <f>IF(AND($O104&gt;0,$N104&gt;0),IF($D104="F",IF(SUM($N104,$O104)&lt;=35,1.33*($N104+$O104)-0.013*POWER(($N104+$O104),2)-2.5,0.546*($N104+$O104)+9.7),1.21*($N104+$O104)-0.008*POWER(($N104+$O104),2)-VLOOKUP($F104,Ages!$A$12:$AJ$19,36,0)),"")</f>
        <v/>
      </c>
    </row>
    <row r="105" spans="7:16" s="16" customFormat="1" x14ac:dyDescent="0.2">
      <c r="G105" s="18"/>
      <c r="H105" s="18"/>
      <c r="I105" s="17" t="str">
        <f t="shared" si="2"/>
        <v xml:space="preserve"> </v>
      </c>
      <c r="J105" s="15"/>
      <c r="K105" s="18"/>
      <c r="L105" s="18"/>
      <c r="M105" s="17" t="str">
        <f t="shared" si="3"/>
        <v/>
      </c>
      <c r="N105" s="18"/>
      <c r="O105" s="18"/>
      <c r="P105" s="17" t="str">
        <f>IF(AND($O105&gt;0,$N105&gt;0),IF($D105="F",IF(SUM($N105,$O105)&lt;=35,1.33*($N105+$O105)-0.013*POWER(($N105+$O105),2)-2.5,0.546*($N105+$O105)+9.7),1.21*($N105+$O105)-0.008*POWER(($N105+$O105),2)-VLOOKUP($F105,Ages!$A$12:$AJ$19,36,0)),"")</f>
        <v/>
      </c>
    </row>
    <row r="106" spans="7:16" s="16" customFormat="1" x14ac:dyDescent="0.2">
      <c r="G106" s="18"/>
      <c r="H106" s="18"/>
      <c r="I106" s="17" t="str">
        <f t="shared" si="2"/>
        <v xml:space="preserve"> </v>
      </c>
      <c r="J106" s="15"/>
      <c r="K106" s="18"/>
      <c r="L106" s="18"/>
      <c r="M106" s="17" t="str">
        <f t="shared" si="3"/>
        <v/>
      </c>
      <c r="N106" s="18"/>
      <c r="O106" s="18"/>
      <c r="P106" s="17" t="str">
        <f>IF(AND($O106&gt;0,$N106&gt;0),IF($D106="F",IF(SUM($N106,$O106)&lt;=35,1.33*($N106+$O106)-0.013*POWER(($N106+$O106),2)-2.5,0.546*($N106+$O106)+9.7),1.21*($N106+$O106)-0.008*POWER(($N106+$O106),2)-VLOOKUP($F106,Ages!$A$12:$AJ$19,36,0)),"")</f>
        <v/>
      </c>
    </row>
    <row r="107" spans="7:16" s="16" customFormat="1" x14ac:dyDescent="0.2">
      <c r="G107" s="18"/>
      <c r="H107" s="18"/>
      <c r="I107" s="17" t="str">
        <f t="shared" si="2"/>
        <v xml:space="preserve"> </v>
      </c>
      <c r="J107" s="15"/>
      <c r="K107" s="18"/>
      <c r="L107" s="18"/>
      <c r="M107" s="17" t="str">
        <f t="shared" si="3"/>
        <v/>
      </c>
      <c r="N107" s="18"/>
      <c r="O107" s="18"/>
      <c r="P107" s="17" t="str">
        <f>IF(AND($O107&gt;0,$N107&gt;0),IF($D107="F",IF(SUM($N107,$O107)&lt;=35,1.33*($N107+$O107)-0.013*POWER(($N107+$O107),2)-2.5,0.546*($N107+$O107)+9.7),1.21*($N107+$O107)-0.008*POWER(($N107+$O107),2)-VLOOKUP($F107,Ages!$A$12:$AJ$19,36,0)),"")</f>
        <v/>
      </c>
    </row>
    <row r="108" spans="7:16" s="16" customFormat="1" x14ac:dyDescent="0.2">
      <c r="G108" s="18"/>
      <c r="H108" s="18"/>
      <c r="I108" s="17" t="str">
        <f t="shared" si="2"/>
        <v xml:space="preserve"> </v>
      </c>
      <c r="J108" s="15"/>
      <c r="K108" s="18"/>
      <c r="L108" s="18"/>
      <c r="M108" s="17" t="str">
        <f t="shared" si="3"/>
        <v/>
      </c>
      <c r="N108" s="18"/>
      <c r="O108" s="18"/>
      <c r="P108" s="17" t="str">
        <f>IF(AND($O108&gt;0,$N108&gt;0),IF($D108="F",IF(SUM($N108,$O108)&lt;=35,1.33*($N108+$O108)-0.013*POWER(($N108+$O108),2)-2.5,0.546*($N108+$O108)+9.7),1.21*($N108+$O108)-0.008*POWER(($N108+$O108),2)-VLOOKUP($F108,Ages!$A$12:$AJ$19,36,0)),"")</f>
        <v/>
      </c>
    </row>
    <row r="109" spans="7:16" s="16" customFormat="1" x14ac:dyDescent="0.2">
      <c r="G109" s="18"/>
      <c r="H109" s="18"/>
      <c r="I109" s="17" t="str">
        <f t="shared" si="2"/>
        <v xml:space="preserve"> </v>
      </c>
      <c r="J109" s="15"/>
      <c r="K109" s="18"/>
      <c r="L109" s="18"/>
      <c r="M109" s="17" t="str">
        <f t="shared" si="3"/>
        <v/>
      </c>
      <c r="N109" s="18"/>
      <c r="O109" s="18"/>
      <c r="P109" s="17" t="str">
        <f>IF(AND($O109&gt;0,$N109&gt;0),IF($D109="F",IF(SUM($N109,$O109)&lt;=35,1.33*($N109+$O109)-0.013*POWER(($N109+$O109),2)-2.5,0.546*($N109+$O109)+9.7),1.21*($N109+$O109)-0.008*POWER(($N109+$O109),2)-VLOOKUP($F109,Ages!$A$12:$AJ$19,36,0)),"")</f>
        <v/>
      </c>
    </row>
    <row r="110" spans="7:16" s="16" customFormat="1" x14ac:dyDescent="0.2">
      <c r="G110" s="18"/>
      <c r="H110" s="18"/>
      <c r="I110" s="17" t="str">
        <f t="shared" si="2"/>
        <v xml:space="preserve"> </v>
      </c>
      <c r="J110" s="15"/>
      <c r="K110" s="18"/>
      <c r="L110" s="18"/>
      <c r="M110" s="17" t="str">
        <f t="shared" si="3"/>
        <v/>
      </c>
      <c r="N110" s="18"/>
      <c r="O110" s="18"/>
      <c r="P110" s="17" t="str">
        <f>IF(AND($O110&gt;0,$N110&gt;0),IF($D110="F",IF(SUM($N110,$O110)&lt;=35,1.33*($N110+$O110)-0.013*POWER(($N110+$O110),2)-2.5,0.546*($N110+$O110)+9.7),1.21*($N110+$O110)-0.008*POWER(($N110+$O110),2)-VLOOKUP($F110,Ages!$A$12:$AJ$19,36,0)),"")</f>
        <v/>
      </c>
    </row>
    <row r="111" spans="7:16" s="16" customFormat="1" x14ac:dyDescent="0.2">
      <c r="G111" s="18"/>
      <c r="H111" s="18"/>
      <c r="I111" s="17" t="str">
        <f t="shared" si="2"/>
        <v xml:space="preserve"> </v>
      </c>
      <c r="J111" s="15"/>
      <c r="K111" s="18"/>
      <c r="L111" s="18"/>
      <c r="M111" s="17" t="str">
        <f t="shared" si="3"/>
        <v/>
      </c>
      <c r="N111" s="18"/>
      <c r="O111" s="18"/>
      <c r="P111" s="17" t="str">
        <f>IF(AND($O111&gt;0,$N111&gt;0),IF($D111="F",IF(SUM($N111,$O111)&lt;=35,1.33*($N111+$O111)-0.013*POWER(($N111+$O111),2)-2.5,0.546*($N111+$O111)+9.7),1.21*($N111+$O111)-0.008*POWER(($N111+$O111),2)-VLOOKUP($F111,Ages!$A$12:$AJ$19,36,0)),"")</f>
        <v/>
      </c>
    </row>
    <row r="112" spans="7:16" s="16" customFormat="1" x14ac:dyDescent="0.2">
      <c r="G112" s="18"/>
      <c r="H112" s="18"/>
      <c r="I112" s="17" t="str">
        <f t="shared" si="2"/>
        <v xml:space="preserve"> </v>
      </c>
      <c r="J112" s="15"/>
      <c r="K112" s="18"/>
      <c r="L112" s="18"/>
      <c r="M112" s="17" t="str">
        <f t="shared" si="3"/>
        <v/>
      </c>
      <c r="N112" s="18"/>
      <c r="O112" s="18"/>
      <c r="P112" s="17" t="str">
        <f>IF(AND($O112&gt;0,$N112&gt;0),IF($D112="F",IF(SUM($N112,$O112)&lt;=35,1.33*($N112+$O112)-0.013*POWER(($N112+$O112),2)-2.5,0.546*($N112+$O112)+9.7),1.21*($N112+$O112)-0.008*POWER(($N112+$O112),2)-VLOOKUP($F112,Ages!$A$12:$AJ$19,36,0)),"")</f>
        <v/>
      </c>
    </row>
    <row r="113" spans="7:16" s="16" customFormat="1" x14ac:dyDescent="0.2">
      <c r="G113" s="18"/>
      <c r="H113" s="18"/>
      <c r="I113" s="17" t="str">
        <f t="shared" si="2"/>
        <v xml:space="preserve"> </v>
      </c>
      <c r="J113" s="15"/>
      <c r="K113" s="18"/>
      <c r="L113" s="18"/>
      <c r="M113" s="17" t="str">
        <f t="shared" si="3"/>
        <v/>
      </c>
      <c r="N113" s="18"/>
      <c r="O113" s="18"/>
      <c r="P113" s="17" t="str">
        <f>IF(AND($O113&gt;0,$N113&gt;0),IF($D113="F",IF(SUM($N113,$O113)&lt;=35,1.33*($N113+$O113)-0.013*POWER(($N113+$O113),2)-2.5,0.546*($N113+$O113)+9.7),1.21*($N113+$O113)-0.008*POWER(($N113+$O113),2)-VLOOKUP($F113,Ages!$A$12:$AJ$19,36,0)),"")</f>
        <v/>
      </c>
    </row>
    <row r="114" spans="7:16" s="16" customFormat="1" x14ac:dyDescent="0.2">
      <c r="G114" s="18"/>
      <c r="H114" s="18"/>
      <c r="I114" s="17" t="str">
        <f t="shared" si="2"/>
        <v xml:space="preserve"> </v>
      </c>
      <c r="J114" s="15"/>
      <c r="K114" s="18"/>
      <c r="L114" s="18"/>
      <c r="M114" s="17" t="str">
        <f t="shared" si="3"/>
        <v/>
      </c>
      <c r="N114" s="18"/>
      <c r="O114" s="18"/>
      <c r="P114" s="17" t="str">
        <f>IF(AND($O114&gt;0,$N114&gt;0),IF($D114="F",IF(SUM($N114,$O114)&lt;=35,1.33*($N114+$O114)-0.013*POWER(($N114+$O114),2)-2.5,0.546*($N114+$O114)+9.7),1.21*($N114+$O114)-0.008*POWER(($N114+$O114),2)-VLOOKUP($F114,Ages!$A$12:$AJ$19,36,0)),"")</f>
        <v/>
      </c>
    </row>
    <row r="115" spans="7:16" s="16" customFormat="1" x14ac:dyDescent="0.2">
      <c r="G115" s="18"/>
      <c r="H115" s="18"/>
      <c r="I115" s="17" t="str">
        <f t="shared" si="2"/>
        <v xml:space="preserve"> </v>
      </c>
      <c r="J115" s="15"/>
      <c r="K115" s="18"/>
      <c r="L115" s="18"/>
      <c r="M115" s="17" t="str">
        <f t="shared" si="3"/>
        <v/>
      </c>
      <c r="N115" s="18"/>
      <c r="O115" s="18"/>
      <c r="P115" s="17" t="str">
        <f>IF(AND($O115&gt;0,$N115&gt;0),IF($D115="F",IF(SUM($N115,$O115)&lt;=35,1.33*($N115+$O115)-0.013*POWER(($N115+$O115),2)-2.5,0.546*($N115+$O115)+9.7),1.21*($N115+$O115)-0.008*POWER(($N115+$O115),2)-VLOOKUP($F115,Ages!$A$12:$AJ$19,36,0)),"")</f>
        <v/>
      </c>
    </row>
    <row r="116" spans="7:16" s="16" customFormat="1" x14ac:dyDescent="0.2">
      <c r="G116" s="18"/>
      <c r="H116" s="18"/>
      <c r="I116" s="17" t="str">
        <f t="shared" si="2"/>
        <v xml:space="preserve"> </v>
      </c>
      <c r="J116" s="15"/>
      <c r="K116" s="18"/>
      <c r="L116" s="18"/>
      <c r="M116" s="17" t="str">
        <f t="shared" si="3"/>
        <v/>
      </c>
      <c r="N116" s="18"/>
      <c r="O116" s="18"/>
      <c r="P116" s="17" t="str">
        <f>IF(AND($O116&gt;0,$N116&gt;0),IF($D116="F",IF(SUM($N116,$O116)&lt;=35,1.33*($N116+$O116)-0.013*POWER(($N116+$O116),2)-2.5,0.546*($N116+$O116)+9.7),1.21*($N116+$O116)-0.008*POWER(($N116+$O116),2)-VLOOKUP($F116,Ages!$A$12:$AJ$19,36,0)),"")</f>
        <v/>
      </c>
    </row>
    <row r="117" spans="7:16" s="16" customFormat="1" x14ac:dyDescent="0.2">
      <c r="G117" s="18"/>
      <c r="H117" s="18"/>
      <c r="I117" s="17" t="str">
        <f t="shared" si="2"/>
        <v xml:space="preserve"> </v>
      </c>
      <c r="J117" s="15"/>
      <c r="K117" s="18"/>
      <c r="L117" s="18"/>
      <c r="M117" s="17" t="str">
        <f t="shared" si="3"/>
        <v/>
      </c>
      <c r="N117" s="18"/>
      <c r="O117" s="18"/>
      <c r="P117" s="17" t="str">
        <f>IF(AND($O117&gt;0,$N117&gt;0),IF($D117="F",IF(SUM($N117,$O117)&lt;=35,1.33*($N117+$O117)-0.013*POWER(($N117+$O117),2)-2.5,0.546*($N117+$O117)+9.7),1.21*($N117+$O117)-0.008*POWER(($N117+$O117),2)-VLOOKUP($F117,Ages!$A$12:$AJ$19,36,0)),"")</f>
        <v/>
      </c>
    </row>
    <row r="118" spans="7:16" s="16" customFormat="1" x14ac:dyDescent="0.2">
      <c r="G118" s="18"/>
      <c r="H118" s="18"/>
      <c r="I118" s="17" t="str">
        <f t="shared" si="2"/>
        <v xml:space="preserve"> </v>
      </c>
      <c r="J118" s="15"/>
      <c r="K118" s="18"/>
      <c r="L118" s="18"/>
      <c r="M118" s="17" t="str">
        <f t="shared" si="3"/>
        <v/>
      </c>
      <c r="N118" s="18"/>
      <c r="O118" s="18"/>
      <c r="P118" s="17" t="str">
        <f>IF(AND($O118&gt;0,$N118&gt;0),IF($D118="F",IF(SUM($N118,$O118)&lt;=35,1.33*($N118+$O118)-0.013*POWER(($N118+$O118),2)-2.5,0.546*($N118+$O118)+9.7),1.21*($N118+$O118)-0.008*POWER(($N118+$O118),2)-VLOOKUP($F118,Ages!$A$12:$AJ$19,36,0)),"")</f>
        <v/>
      </c>
    </row>
    <row r="119" spans="7:16" s="16" customFormat="1" x14ac:dyDescent="0.2">
      <c r="G119" s="18"/>
      <c r="H119" s="18"/>
      <c r="I119" s="17" t="str">
        <f t="shared" si="2"/>
        <v xml:space="preserve"> </v>
      </c>
      <c r="J119" s="15"/>
      <c r="K119" s="18"/>
      <c r="L119" s="18"/>
      <c r="M119" s="17" t="str">
        <f t="shared" si="3"/>
        <v/>
      </c>
      <c r="N119" s="18"/>
      <c r="O119" s="18"/>
      <c r="P119" s="17" t="str">
        <f>IF(AND($O119&gt;0,$N119&gt;0),IF($D119="F",IF(SUM($N119,$O119)&lt;=35,1.33*($N119+$O119)-0.013*POWER(($N119+$O119),2)-2.5,0.546*($N119+$O119)+9.7),1.21*($N119+$O119)-0.008*POWER(($N119+$O119),2)-VLOOKUP($F119,Ages!$A$12:$AJ$19,36,0)),"")</f>
        <v/>
      </c>
    </row>
    <row r="120" spans="7:16" s="16" customFormat="1" x14ac:dyDescent="0.2">
      <c r="G120" s="18"/>
      <c r="H120" s="18"/>
      <c r="I120" s="17" t="str">
        <f t="shared" si="2"/>
        <v xml:space="preserve"> </v>
      </c>
      <c r="J120" s="15"/>
      <c r="K120" s="18"/>
      <c r="L120" s="18"/>
      <c r="M120" s="17" t="str">
        <f t="shared" si="3"/>
        <v/>
      </c>
      <c r="N120" s="18"/>
      <c r="O120" s="18"/>
      <c r="P120" s="17" t="str">
        <f>IF(AND($O120&gt;0,$N120&gt;0),IF($D120="F",IF(SUM($N120,$O120)&lt;=35,1.33*($N120+$O120)-0.013*POWER(($N120+$O120),2)-2.5,0.546*($N120+$O120)+9.7),1.21*($N120+$O120)-0.008*POWER(($N120+$O120),2)-VLOOKUP($F120,Ages!$A$12:$AJ$19,36,0)),"")</f>
        <v/>
      </c>
    </row>
    <row r="121" spans="7:16" s="16" customFormat="1" x14ac:dyDescent="0.2">
      <c r="G121" s="18"/>
      <c r="H121" s="18"/>
      <c r="I121" s="17" t="str">
        <f t="shared" si="2"/>
        <v xml:space="preserve"> </v>
      </c>
      <c r="J121" s="15"/>
      <c r="K121" s="18"/>
      <c r="L121" s="18"/>
      <c r="M121" s="17" t="str">
        <f t="shared" si="3"/>
        <v/>
      </c>
      <c r="N121" s="18"/>
      <c r="O121" s="18"/>
      <c r="P121" s="17" t="str">
        <f>IF(AND($O121&gt;0,$N121&gt;0),IF($D121="F",IF(SUM($N121,$O121)&lt;=35,1.33*($N121+$O121)-0.013*POWER(($N121+$O121),2)-2.5,0.546*($N121+$O121)+9.7),1.21*($N121+$O121)-0.008*POWER(($N121+$O121),2)-VLOOKUP($F121,Ages!$A$12:$AJ$19,36,0)),"")</f>
        <v/>
      </c>
    </row>
    <row r="122" spans="7:16" s="16" customFormat="1" x14ac:dyDescent="0.2">
      <c r="G122" s="18"/>
      <c r="H122" s="18"/>
      <c r="I122" s="17" t="str">
        <f t="shared" si="2"/>
        <v xml:space="preserve"> </v>
      </c>
      <c r="J122" s="15"/>
      <c r="K122" s="18"/>
      <c r="L122" s="18"/>
      <c r="M122" s="17" t="str">
        <f t="shared" si="3"/>
        <v/>
      </c>
      <c r="N122" s="18"/>
      <c r="O122" s="18"/>
      <c r="P122" s="17" t="str">
        <f>IF(AND($O122&gt;0,$N122&gt;0),IF($D122="F",IF(SUM($N122,$O122)&lt;=35,1.33*($N122+$O122)-0.013*POWER(($N122+$O122),2)-2.5,0.546*($N122+$O122)+9.7),1.21*($N122+$O122)-0.008*POWER(($N122+$O122),2)-VLOOKUP($F122,Ages!$A$12:$AJ$19,36,0)),"")</f>
        <v/>
      </c>
    </row>
    <row r="123" spans="7:16" s="16" customFormat="1" x14ac:dyDescent="0.2">
      <c r="G123" s="18"/>
      <c r="H123" s="18"/>
      <c r="I123" s="17" t="str">
        <f t="shared" si="2"/>
        <v xml:space="preserve"> </v>
      </c>
      <c r="J123" s="15"/>
      <c r="K123" s="18"/>
      <c r="L123" s="18"/>
      <c r="M123" s="17" t="str">
        <f t="shared" si="3"/>
        <v/>
      </c>
      <c r="N123" s="18"/>
      <c r="O123" s="18"/>
      <c r="P123" s="17" t="str">
        <f>IF(AND($O123&gt;0,$N123&gt;0),IF($D123="F",IF(SUM($N123,$O123)&lt;=35,1.33*($N123+$O123)-0.013*POWER(($N123+$O123),2)-2.5,0.546*($N123+$O123)+9.7),1.21*($N123+$O123)-0.008*POWER(($N123+$O123),2)-VLOOKUP($F123,Ages!$A$12:$AJ$19,36,0)),"")</f>
        <v/>
      </c>
    </row>
    <row r="124" spans="7:16" s="16" customFormat="1" x14ac:dyDescent="0.2">
      <c r="G124" s="18"/>
      <c r="H124" s="18"/>
      <c r="I124" s="17" t="str">
        <f t="shared" si="2"/>
        <v xml:space="preserve"> </v>
      </c>
      <c r="J124" s="15"/>
      <c r="K124" s="18"/>
      <c r="L124" s="18"/>
      <c r="M124" s="17" t="str">
        <f t="shared" si="3"/>
        <v/>
      </c>
      <c r="N124" s="18"/>
      <c r="O124" s="18"/>
      <c r="P124" s="17" t="str">
        <f>IF(AND($O124&gt;0,$N124&gt;0),IF($D124="F",IF(SUM($N124,$O124)&lt;=35,1.33*($N124+$O124)-0.013*POWER(($N124+$O124),2)-2.5,0.546*($N124+$O124)+9.7),1.21*($N124+$O124)-0.008*POWER(($N124+$O124),2)-VLOOKUP($F124,Ages!$A$12:$AJ$19,36,0)),"")</f>
        <v/>
      </c>
    </row>
    <row r="125" spans="7:16" s="16" customFormat="1" x14ac:dyDescent="0.2">
      <c r="G125" s="18"/>
      <c r="H125" s="18"/>
      <c r="I125" s="17" t="str">
        <f t="shared" si="2"/>
        <v xml:space="preserve"> </v>
      </c>
      <c r="J125" s="15"/>
      <c r="K125" s="18"/>
      <c r="L125" s="18"/>
      <c r="M125" s="17" t="str">
        <f t="shared" si="3"/>
        <v/>
      </c>
      <c r="N125" s="18"/>
      <c r="O125" s="18"/>
      <c r="P125" s="17" t="str">
        <f>IF(AND($O125&gt;0,$N125&gt;0),IF($D125="F",IF(SUM($N125,$O125)&lt;=35,1.33*($N125+$O125)-0.013*POWER(($N125+$O125),2)-2.5,0.546*($N125+$O125)+9.7),1.21*($N125+$O125)-0.008*POWER(($N125+$O125),2)-VLOOKUP($F125,Ages!$A$12:$AJ$19,36,0)),"")</f>
        <v/>
      </c>
    </row>
    <row r="126" spans="7:16" s="16" customFormat="1" x14ac:dyDescent="0.2">
      <c r="G126" s="18"/>
      <c r="H126" s="18"/>
      <c r="I126" s="17" t="str">
        <f t="shared" si="2"/>
        <v xml:space="preserve"> </v>
      </c>
      <c r="J126" s="15"/>
      <c r="K126" s="18"/>
      <c r="L126" s="18"/>
      <c r="M126" s="17" t="str">
        <f t="shared" si="3"/>
        <v/>
      </c>
      <c r="N126" s="18"/>
      <c r="O126" s="18"/>
      <c r="P126" s="17" t="str">
        <f>IF(AND($O126&gt;0,$N126&gt;0),IF($D126="F",IF(SUM($N126,$O126)&lt;=35,1.33*($N126+$O126)-0.013*POWER(($N126+$O126),2)-2.5,0.546*($N126+$O126)+9.7),1.21*($N126+$O126)-0.008*POWER(($N126+$O126),2)-VLOOKUP($F126,Ages!$A$12:$AJ$19,36,0)),"")</f>
        <v/>
      </c>
    </row>
    <row r="127" spans="7:16" s="16" customFormat="1" x14ac:dyDescent="0.2">
      <c r="G127" s="18"/>
      <c r="H127" s="18"/>
      <c r="I127" s="17" t="str">
        <f t="shared" si="2"/>
        <v xml:space="preserve"> </v>
      </c>
      <c r="J127" s="15"/>
      <c r="K127" s="18"/>
      <c r="L127" s="18"/>
      <c r="M127" s="17" t="str">
        <f t="shared" si="3"/>
        <v/>
      </c>
      <c r="N127" s="18"/>
      <c r="O127" s="18"/>
      <c r="P127" s="17" t="str">
        <f>IF(AND($O127&gt;0,$N127&gt;0),IF($D127="F",IF(SUM($N127,$O127)&lt;=35,1.33*($N127+$O127)-0.013*POWER(($N127+$O127),2)-2.5,0.546*($N127+$O127)+9.7),1.21*($N127+$O127)-0.008*POWER(($N127+$O127),2)-VLOOKUP($F127,Ages!$A$12:$AJ$19,36,0)),"")</f>
        <v/>
      </c>
    </row>
    <row r="128" spans="7:16" s="16" customFormat="1" x14ac:dyDescent="0.2">
      <c r="G128" s="18"/>
      <c r="H128" s="18"/>
      <c r="I128" s="17" t="str">
        <f t="shared" si="2"/>
        <v xml:space="preserve"> </v>
      </c>
      <c r="J128" s="15"/>
      <c r="K128" s="18"/>
      <c r="L128" s="18"/>
      <c r="M128" s="17" t="str">
        <f t="shared" si="3"/>
        <v/>
      </c>
      <c r="N128" s="18"/>
      <c r="O128" s="18"/>
      <c r="P128" s="17" t="str">
        <f>IF(AND($O128&gt;0,$N128&gt;0),IF($D128="F",IF(SUM($N128,$O128)&lt;=35,1.33*($N128+$O128)-0.013*POWER(($N128+$O128),2)-2.5,0.546*($N128+$O128)+9.7),1.21*($N128+$O128)-0.008*POWER(($N128+$O128),2)-VLOOKUP($F128,Ages!$A$12:$AJ$19,36,0)),"")</f>
        <v/>
      </c>
    </row>
    <row r="129" spans="7:16" s="16" customFormat="1" x14ac:dyDescent="0.2">
      <c r="G129" s="18"/>
      <c r="H129" s="18"/>
      <c r="I129" s="17" t="str">
        <f t="shared" si="2"/>
        <v xml:space="preserve"> </v>
      </c>
      <c r="J129" s="15"/>
      <c r="K129" s="18"/>
      <c r="L129" s="18"/>
      <c r="M129" s="17" t="str">
        <f t="shared" si="3"/>
        <v/>
      </c>
      <c r="N129" s="18"/>
      <c r="O129" s="18"/>
      <c r="P129" s="17" t="str">
        <f>IF(AND($O129&gt;0,$N129&gt;0),IF($D129="F",IF(SUM($N129,$O129)&lt;=35,1.33*($N129+$O129)-0.013*POWER(($N129+$O129),2)-2.5,0.546*($N129+$O129)+9.7),1.21*($N129+$O129)-0.008*POWER(($N129+$O129),2)-VLOOKUP($F129,Ages!$A$12:$AJ$19,36,0)),"")</f>
        <v/>
      </c>
    </row>
    <row r="130" spans="7:16" s="16" customFormat="1" x14ac:dyDescent="0.2">
      <c r="G130" s="18"/>
      <c r="H130" s="18"/>
      <c r="I130" s="17" t="str">
        <f t="shared" si="2"/>
        <v xml:space="preserve"> </v>
      </c>
      <c r="J130" s="15"/>
      <c r="K130" s="18"/>
      <c r="L130" s="18"/>
      <c r="M130" s="17" t="str">
        <f t="shared" si="3"/>
        <v/>
      </c>
      <c r="N130" s="18"/>
      <c r="O130" s="18"/>
      <c r="P130" s="17" t="str">
        <f>IF(AND($O130&gt;0,$N130&gt;0),IF($D130="F",IF(SUM($N130,$O130)&lt;=35,1.33*($N130+$O130)-0.013*POWER(($N130+$O130),2)-2.5,0.546*($N130+$O130)+9.7),1.21*($N130+$O130)-0.008*POWER(($N130+$O130),2)-VLOOKUP($F130,Ages!$A$12:$AJ$19,36,0)),"")</f>
        <v/>
      </c>
    </row>
    <row r="131" spans="7:16" s="16" customFormat="1" x14ac:dyDescent="0.2">
      <c r="G131" s="18"/>
      <c r="H131" s="18"/>
      <c r="I131" s="17" t="str">
        <f t="shared" si="2"/>
        <v xml:space="preserve"> </v>
      </c>
      <c r="J131" s="15"/>
      <c r="K131" s="18"/>
      <c r="L131" s="18"/>
      <c r="M131" s="17" t="str">
        <f t="shared" si="3"/>
        <v/>
      </c>
      <c r="N131" s="18"/>
      <c r="O131" s="18"/>
      <c r="P131" s="17" t="str">
        <f>IF(AND($O131&gt;0,$N131&gt;0),IF($D131="F",IF(SUM($N131,$O131)&lt;=35,1.33*($N131+$O131)-0.013*POWER(($N131+$O131),2)-2.5,0.546*($N131+$O131)+9.7),1.21*($N131+$O131)-0.008*POWER(($N131+$O131),2)-VLOOKUP($F131,Ages!$A$12:$AJ$19,36,0)),"")</f>
        <v/>
      </c>
    </row>
    <row r="132" spans="7:16" s="16" customFormat="1" x14ac:dyDescent="0.2">
      <c r="G132" s="18"/>
      <c r="H132" s="18"/>
      <c r="I132" s="17" t="str">
        <f t="shared" si="2"/>
        <v xml:space="preserve"> </v>
      </c>
      <c r="J132" s="15"/>
      <c r="K132" s="18"/>
      <c r="L132" s="18"/>
      <c r="M132" s="17" t="str">
        <f t="shared" si="3"/>
        <v/>
      </c>
      <c r="N132" s="18"/>
      <c r="O132" s="18"/>
      <c r="P132" s="17" t="str">
        <f>IF(AND($O132&gt;0,$N132&gt;0),IF($D132="F",IF(SUM($N132,$O132)&lt;=35,1.33*($N132+$O132)-0.013*POWER(($N132+$O132),2)-2.5,0.546*($N132+$O132)+9.7),1.21*($N132+$O132)-0.008*POWER(($N132+$O132),2)-VLOOKUP($F132,Ages!$A$12:$AJ$19,36,0)),"")</f>
        <v/>
      </c>
    </row>
    <row r="133" spans="7:16" s="16" customFormat="1" x14ac:dyDescent="0.2">
      <c r="G133" s="18"/>
      <c r="H133" s="18"/>
      <c r="I133" s="17" t="str">
        <f t="shared" si="2"/>
        <v xml:space="preserve"> </v>
      </c>
      <c r="J133" s="15"/>
      <c r="K133" s="18"/>
      <c r="L133" s="18"/>
      <c r="M133" s="17" t="str">
        <f t="shared" si="3"/>
        <v/>
      </c>
      <c r="N133" s="18"/>
      <c r="O133" s="18"/>
      <c r="P133" s="17" t="str">
        <f>IF(AND($O133&gt;0,$N133&gt;0),IF($D133="F",IF(SUM($N133,$O133)&lt;=35,1.33*($N133+$O133)-0.013*POWER(($N133+$O133),2)-2.5,0.546*($N133+$O133)+9.7),1.21*($N133+$O133)-0.008*POWER(($N133+$O133),2)-VLOOKUP($F133,Ages!$A$12:$AJ$19,36,0)),"")</f>
        <v/>
      </c>
    </row>
    <row r="134" spans="7:16" s="16" customFormat="1" x14ac:dyDescent="0.2">
      <c r="G134" s="18"/>
      <c r="H134" s="18"/>
      <c r="I134" s="17" t="str">
        <f t="shared" si="2"/>
        <v xml:space="preserve"> </v>
      </c>
      <c r="J134" s="15"/>
      <c r="K134" s="18"/>
      <c r="L134" s="18"/>
      <c r="M134" s="17" t="str">
        <f t="shared" si="3"/>
        <v/>
      </c>
      <c r="N134" s="18"/>
      <c r="O134" s="18"/>
      <c r="P134" s="17" t="str">
        <f>IF(AND($O134&gt;0,$N134&gt;0),IF($D134="F",IF(SUM($N134,$O134)&lt;=35,1.33*($N134+$O134)-0.013*POWER(($N134+$O134),2)-2.5,0.546*($N134+$O134)+9.7),1.21*($N134+$O134)-0.008*POWER(($N134+$O134),2)-VLOOKUP($F134,Ages!$A$12:$AJ$19,36,0)),"")</f>
        <v/>
      </c>
    </row>
    <row r="135" spans="7:16" s="16" customFormat="1" x14ac:dyDescent="0.2">
      <c r="G135" s="18"/>
      <c r="H135" s="18"/>
      <c r="I135" s="17" t="str">
        <f t="shared" ref="I135:I198" si="4">IF(AND(G135&gt;0,H135&gt;0),(H135/(G135*G135))*703, " ")</f>
        <v xml:space="preserve"> </v>
      </c>
      <c r="J135" s="15"/>
      <c r="K135" s="18"/>
      <c r="L135" s="18"/>
      <c r="M135" s="17" t="str">
        <f t="shared" ref="M135:M198" si="5">IF(AND(K135&gt;0,L135&gt;0),IF($D135="F",0.61*($K135+$L135)+5,0.735*($K135+$L135)+1),"")</f>
        <v/>
      </c>
      <c r="N135" s="18"/>
      <c r="O135" s="18"/>
      <c r="P135" s="17" t="str">
        <f>IF(AND($O135&gt;0,$N135&gt;0),IF($D135="F",IF(SUM($N135,$O135)&lt;=35,1.33*($N135+$O135)-0.013*POWER(($N135+$O135),2)-2.5,0.546*($N135+$O135)+9.7),1.21*($N135+$O135)-0.008*POWER(($N135+$O135),2)-VLOOKUP($F135,Ages!$A$12:$AJ$19,36,0)),"")</f>
        <v/>
      </c>
    </row>
    <row r="136" spans="7:16" s="16" customFormat="1" x14ac:dyDescent="0.2">
      <c r="G136" s="18"/>
      <c r="H136" s="18"/>
      <c r="I136" s="17" t="str">
        <f t="shared" si="4"/>
        <v xml:space="preserve"> </v>
      </c>
      <c r="J136" s="15"/>
      <c r="K136" s="18"/>
      <c r="L136" s="18"/>
      <c r="M136" s="17" t="str">
        <f t="shared" si="5"/>
        <v/>
      </c>
      <c r="N136" s="18"/>
      <c r="O136" s="18"/>
      <c r="P136" s="17" t="str">
        <f>IF(AND($O136&gt;0,$N136&gt;0),IF($D136="F",IF(SUM($N136,$O136)&lt;=35,1.33*($N136+$O136)-0.013*POWER(($N136+$O136),2)-2.5,0.546*($N136+$O136)+9.7),1.21*($N136+$O136)-0.008*POWER(($N136+$O136),2)-VLOOKUP($F136,Ages!$A$12:$AJ$19,36,0)),"")</f>
        <v/>
      </c>
    </row>
    <row r="137" spans="7:16" s="16" customFormat="1" x14ac:dyDescent="0.2">
      <c r="G137" s="18"/>
      <c r="H137" s="18"/>
      <c r="I137" s="17" t="str">
        <f t="shared" si="4"/>
        <v xml:space="preserve"> </v>
      </c>
      <c r="J137" s="15"/>
      <c r="K137" s="18"/>
      <c r="L137" s="18"/>
      <c r="M137" s="17" t="str">
        <f t="shared" si="5"/>
        <v/>
      </c>
      <c r="N137" s="18"/>
      <c r="O137" s="18"/>
      <c r="P137" s="17" t="str">
        <f>IF(AND($O137&gt;0,$N137&gt;0),IF($D137="F",IF(SUM($N137,$O137)&lt;=35,1.33*($N137+$O137)-0.013*POWER(($N137+$O137),2)-2.5,0.546*($N137+$O137)+9.7),1.21*($N137+$O137)-0.008*POWER(($N137+$O137),2)-VLOOKUP($F137,Ages!$A$12:$AJ$19,36,0)),"")</f>
        <v/>
      </c>
    </row>
    <row r="138" spans="7:16" s="16" customFormat="1" x14ac:dyDescent="0.2">
      <c r="G138" s="18"/>
      <c r="H138" s="18"/>
      <c r="I138" s="17" t="str">
        <f t="shared" si="4"/>
        <v xml:space="preserve"> </v>
      </c>
      <c r="J138" s="15"/>
      <c r="K138" s="18"/>
      <c r="L138" s="18"/>
      <c r="M138" s="17" t="str">
        <f t="shared" si="5"/>
        <v/>
      </c>
      <c r="N138" s="18"/>
      <c r="O138" s="18"/>
      <c r="P138" s="17" t="str">
        <f>IF(AND($O138&gt;0,$N138&gt;0),IF($D138="F",IF(SUM($N138,$O138)&lt;=35,1.33*($N138+$O138)-0.013*POWER(($N138+$O138),2)-2.5,0.546*($N138+$O138)+9.7),1.21*($N138+$O138)-0.008*POWER(($N138+$O138),2)-VLOOKUP($F138,Ages!$A$12:$AJ$19,36,0)),"")</f>
        <v/>
      </c>
    </row>
    <row r="139" spans="7:16" s="16" customFormat="1" x14ac:dyDescent="0.2">
      <c r="G139" s="18"/>
      <c r="H139" s="18"/>
      <c r="I139" s="17" t="str">
        <f t="shared" si="4"/>
        <v xml:space="preserve"> </v>
      </c>
      <c r="J139" s="15"/>
      <c r="K139" s="18"/>
      <c r="L139" s="18"/>
      <c r="M139" s="17" t="str">
        <f t="shared" si="5"/>
        <v/>
      </c>
      <c r="N139" s="18"/>
      <c r="O139" s="18"/>
      <c r="P139" s="17" t="str">
        <f>IF(AND($O139&gt;0,$N139&gt;0),IF($D139="F",IF(SUM($N139,$O139)&lt;=35,1.33*($N139+$O139)-0.013*POWER(($N139+$O139),2)-2.5,0.546*($N139+$O139)+9.7),1.21*($N139+$O139)-0.008*POWER(($N139+$O139),2)-VLOOKUP($F139,Ages!$A$12:$AJ$19,36,0)),"")</f>
        <v/>
      </c>
    </row>
    <row r="140" spans="7:16" s="16" customFormat="1" x14ac:dyDescent="0.2">
      <c r="G140" s="18"/>
      <c r="H140" s="18"/>
      <c r="I140" s="17" t="str">
        <f t="shared" si="4"/>
        <v xml:space="preserve"> </v>
      </c>
      <c r="J140" s="15"/>
      <c r="K140" s="18"/>
      <c r="L140" s="18"/>
      <c r="M140" s="17" t="str">
        <f t="shared" si="5"/>
        <v/>
      </c>
      <c r="N140" s="18"/>
      <c r="O140" s="18"/>
      <c r="P140" s="17" t="str">
        <f>IF(AND($O140&gt;0,$N140&gt;0),IF($D140="F",IF(SUM($N140,$O140)&lt;=35,1.33*($N140+$O140)-0.013*POWER(($N140+$O140),2)-2.5,0.546*($N140+$O140)+9.7),1.21*($N140+$O140)-0.008*POWER(($N140+$O140),2)-VLOOKUP($F140,Ages!$A$12:$AJ$19,36,0)),"")</f>
        <v/>
      </c>
    </row>
    <row r="141" spans="7:16" s="16" customFormat="1" x14ac:dyDescent="0.2">
      <c r="G141" s="18"/>
      <c r="H141" s="18"/>
      <c r="I141" s="17" t="str">
        <f t="shared" si="4"/>
        <v xml:space="preserve"> </v>
      </c>
      <c r="J141" s="15"/>
      <c r="K141" s="18"/>
      <c r="L141" s="18"/>
      <c r="M141" s="17" t="str">
        <f t="shared" si="5"/>
        <v/>
      </c>
      <c r="N141" s="18"/>
      <c r="O141" s="18"/>
      <c r="P141" s="17" t="str">
        <f>IF(AND($O141&gt;0,$N141&gt;0),IF($D141="F",IF(SUM($N141,$O141)&lt;=35,1.33*($N141+$O141)-0.013*POWER(($N141+$O141),2)-2.5,0.546*($N141+$O141)+9.7),1.21*($N141+$O141)-0.008*POWER(($N141+$O141),2)-VLOOKUP($F141,Ages!$A$12:$AJ$19,36,0)),"")</f>
        <v/>
      </c>
    </row>
    <row r="142" spans="7:16" s="16" customFormat="1" x14ac:dyDescent="0.2">
      <c r="G142" s="18"/>
      <c r="H142" s="18"/>
      <c r="I142" s="17" t="str">
        <f t="shared" si="4"/>
        <v xml:space="preserve"> </v>
      </c>
      <c r="J142" s="15"/>
      <c r="K142" s="18"/>
      <c r="L142" s="18"/>
      <c r="M142" s="17" t="str">
        <f t="shared" si="5"/>
        <v/>
      </c>
      <c r="N142" s="18"/>
      <c r="O142" s="18"/>
      <c r="P142" s="17" t="str">
        <f>IF(AND($O142&gt;0,$N142&gt;0),IF($D142="F",IF(SUM($N142,$O142)&lt;=35,1.33*($N142+$O142)-0.013*POWER(($N142+$O142),2)-2.5,0.546*($N142+$O142)+9.7),1.21*($N142+$O142)-0.008*POWER(($N142+$O142),2)-VLOOKUP($F142,Ages!$A$12:$AJ$19,36,0)),"")</f>
        <v/>
      </c>
    </row>
    <row r="143" spans="7:16" s="16" customFormat="1" x14ac:dyDescent="0.2">
      <c r="G143" s="18"/>
      <c r="H143" s="18"/>
      <c r="I143" s="17" t="str">
        <f t="shared" si="4"/>
        <v xml:space="preserve"> </v>
      </c>
      <c r="J143" s="15"/>
      <c r="K143" s="18"/>
      <c r="L143" s="18"/>
      <c r="M143" s="17" t="str">
        <f t="shared" si="5"/>
        <v/>
      </c>
      <c r="N143" s="18"/>
      <c r="O143" s="18"/>
      <c r="P143" s="17" t="str">
        <f>IF(AND($O143&gt;0,$N143&gt;0),IF($D143="F",IF(SUM($N143,$O143)&lt;=35,1.33*($N143+$O143)-0.013*POWER(($N143+$O143),2)-2.5,0.546*($N143+$O143)+9.7),1.21*($N143+$O143)-0.008*POWER(($N143+$O143),2)-VLOOKUP($F143,Ages!$A$12:$AJ$19,36,0)),"")</f>
        <v/>
      </c>
    </row>
    <row r="144" spans="7:16" s="16" customFormat="1" x14ac:dyDescent="0.2">
      <c r="G144" s="18"/>
      <c r="H144" s="18"/>
      <c r="I144" s="17" t="str">
        <f t="shared" si="4"/>
        <v xml:space="preserve"> </v>
      </c>
      <c r="J144" s="15"/>
      <c r="K144" s="18"/>
      <c r="L144" s="18"/>
      <c r="M144" s="17" t="str">
        <f t="shared" si="5"/>
        <v/>
      </c>
      <c r="N144" s="18"/>
      <c r="O144" s="18"/>
      <c r="P144" s="17" t="str">
        <f>IF(AND($O144&gt;0,$N144&gt;0),IF($D144="F",IF(SUM($N144,$O144)&lt;=35,1.33*($N144+$O144)-0.013*POWER(($N144+$O144),2)-2.5,0.546*($N144+$O144)+9.7),1.21*($N144+$O144)-0.008*POWER(($N144+$O144),2)-VLOOKUP($F144,Ages!$A$12:$AJ$19,36,0)),"")</f>
        <v/>
      </c>
    </row>
    <row r="145" spans="7:16" s="16" customFormat="1" x14ac:dyDescent="0.2">
      <c r="G145" s="18"/>
      <c r="H145" s="18"/>
      <c r="I145" s="17" t="str">
        <f t="shared" si="4"/>
        <v xml:space="preserve"> </v>
      </c>
      <c r="J145" s="15"/>
      <c r="K145" s="18"/>
      <c r="L145" s="18"/>
      <c r="M145" s="17" t="str">
        <f t="shared" si="5"/>
        <v/>
      </c>
      <c r="N145" s="18"/>
      <c r="O145" s="18"/>
      <c r="P145" s="17" t="str">
        <f>IF(AND($O145&gt;0,$N145&gt;0),IF($D145="F",IF(SUM($N145,$O145)&lt;=35,1.33*($N145+$O145)-0.013*POWER(($N145+$O145),2)-2.5,0.546*($N145+$O145)+9.7),1.21*($N145+$O145)-0.008*POWER(($N145+$O145),2)-VLOOKUP($F145,Ages!$A$12:$AJ$19,36,0)),"")</f>
        <v/>
      </c>
    </row>
    <row r="146" spans="7:16" s="16" customFormat="1" x14ac:dyDescent="0.2">
      <c r="G146" s="18"/>
      <c r="H146" s="18"/>
      <c r="I146" s="17" t="str">
        <f t="shared" si="4"/>
        <v xml:space="preserve"> </v>
      </c>
      <c r="J146" s="15"/>
      <c r="K146" s="18"/>
      <c r="L146" s="18"/>
      <c r="M146" s="17" t="str">
        <f t="shared" si="5"/>
        <v/>
      </c>
      <c r="N146" s="18"/>
      <c r="O146" s="18"/>
      <c r="P146" s="17" t="str">
        <f>IF(AND($O146&gt;0,$N146&gt;0),IF($D146="F",IF(SUM($N146,$O146)&lt;=35,1.33*($N146+$O146)-0.013*POWER(($N146+$O146),2)-2.5,0.546*($N146+$O146)+9.7),1.21*($N146+$O146)-0.008*POWER(($N146+$O146),2)-VLOOKUP($F146,Ages!$A$12:$AJ$19,36,0)),"")</f>
        <v/>
      </c>
    </row>
    <row r="147" spans="7:16" s="16" customFormat="1" x14ac:dyDescent="0.2">
      <c r="G147" s="18"/>
      <c r="H147" s="18"/>
      <c r="I147" s="17" t="str">
        <f t="shared" si="4"/>
        <v xml:space="preserve"> </v>
      </c>
      <c r="J147" s="15"/>
      <c r="K147" s="18"/>
      <c r="L147" s="18"/>
      <c r="M147" s="17" t="str">
        <f t="shared" si="5"/>
        <v/>
      </c>
      <c r="N147" s="18"/>
      <c r="O147" s="18"/>
      <c r="P147" s="17" t="str">
        <f>IF(AND($O147&gt;0,$N147&gt;0),IF($D147="F",IF(SUM($N147,$O147)&lt;=35,1.33*($N147+$O147)-0.013*POWER(($N147+$O147),2)-2.5,0.546*($N147+$O147)+9.7),1.21*($N147+$O147)-0.008*POWER(($N147+$O147),2)-VLOOKUP($F147,Ages!$A$12:$AJ$19,36,0)),"")</f>
        <v/>
      </c>
    </row>
    <row r="148" spans="7:16" s="16" customFormat="1" x14ac:dyDescent="0.2">
      <c r="G148" s="18"/>
      <c r="H148" s="18"/>
      <c r="I148" s="17" t="str">
        <f t="shared" si="4"/>
        <v xml:space="preserve"> </v>
      </c>
      <c r="J148" s="15"/>
      <c r="K148" s="18"/>
      <c r="L148" s="18"/>
      <c r="M148" s="17" t="str">
        <f t="shared" si="5"/>
        <v/>
      </c>
      <c r="N148" s="18"/>
      <c r="O148" s="18"/>
      <c r="P148" s="17" t="str">
        <f>IF(AND($O148&gt;0,$N148&gt;0),IF($D148="F",IF(SUM($N148,$O148)&lt;=35,1.33*($N148+$O148)-0.013*POWER(($N148+$O148),2)-2.5,0.546*($N148+$O148)+9.7),1.21*($N148+$O148)-0.008*POWER(($N148+$O148),2)-VLOOKUP($F148,Ages!$A$12:$AJ$19,36,0)),"")</f>
        <v/>
      </c>
    </row>
    <row r="149" spans="7:16" s="16" customFormat="1" x14ac:dyDescent="0.2">
      <c r="G149" s="18"/>
      <c r="H149" s="18"/>
      <c r="I149" s="17" t="str">
        <f t="shared" si="4"/>
        <v xml:space="preserve"> </v>
      </c>
      <c r="J149" s="15"/>
      <c r="K149" s="18"/>
      <c r="L149" s="18"/>
      <c r="M149" s="17" t="str">
        <f t="shared" si="5"/>
        <v/>
      </c>
      <c r="N149" s="18"/>
      <c r="O149" s="18"/>
      <c r="P149" s="17" t="str">
        <f>IF(AND($O149&gt;0,$N149&gt;0),IF($D149="F",IF(SUM($N149,$O149)&lt;=35,1.33*($N149+$O149)-0.013*POWER(($N149+$O149),2)-2.5,0.546*($N149+$O149)+9.7),1.21*($N149+$O149)-0.008*POWER(($N149+$O149),2)-VLOOKUP($F149,Ages!$A$12:$AJ$19,36,0)),"")</f>
        <v/>
      </c>
    </row>
    <row r="150" spans="7:16" s="16" customFormat="1" x14ac:dyDescent="0.2">
      <c r="G150" s="18"/>
      <c r="H150" s="18"/>
      <c r="I150" s="17" t="str">
        <f t="shared" si="4"/>
        <v xml:space="preserve"> </v>
      </c>
      <c r="J150" s="15"/>
      <c r="K150" s="18"/>
      <c r="L150" s="18"/>
      <c r="M150" s="17" t="str">
        <f t="shared" si="5"/>
        <v/>
      </c>
      <c r="N150" s="18"/>
      <c r="O150" s="18"/>
      <c r="P150" s="17" t="str">
        <f>IF(AND($O150&gt;0,$N150&gt;0),IF($D150="F",IF(SUM($N150,$O150)&lt;=35,1.33*($N150+$O150)-0.013*POWER(($N150+$O150),2)-2.5,0.546*($N150+$O150)+9.7),1.21*($N150+$O150)-0.008*POWER(($N150+$O150),2)-VLOOKUP($F150,Ages!$A$12:$AJ$19,36,0)),"")</f>
        <v/>
      </c>
    </row>
    <row r="151" spans="7:16" s="16" customFormat="1" x14ac:dyDescent="0.2">
      <c r="G151" s="18"/>
      <c r="H151" s="18"/>
      <c r="I151" s="17" t="str">
        <f t="shared" si="4"/>
        <v xml:space="preserve"> </v>
      </c>
      <c r="J151" s="15"/>
      <c r="K151" s="18"/>
      <c r="L151" s="18"/>
      <c r="M151" s="17" t="str">
        <f t="shared" si="5"/>
        <v/>
      </c>
      <c r="N151" s="18"/>
      <c r="O151" s="18"/>
      <c r="P151" s="17" t="str">
        <f>IF(AND($O151&gt;0,$N151&gt;0),IF($D151="F",IF(SUM($N151,$O151)&lt;=35,1.33*($N151+$O151)-0.013*POWER(($N151+$O151),2)-2.5,0.546*($N151+$O151)+9.7),1.21*($N151+$O151)-0.008*POWER(($N151+$O151),2)-VLOOKUP($F151,Ages!$A$12:$AJ$19,36,0)),"")</f>
        <v/>
      </c>
    </row>
    <row r="152" spans="7:16" s="16" customFormat="1" x14ac:dyDescent="0.2">
      <c r="G152" s="18"/>
      <c r="H152" s="18"/>
      <c r="I152" s="17" t="str">
        <f t="shared" si="4"/>
        <v xml:space="preserve"> </v>
      </c>
      <c r="J152" s="15"/>
      <c r="K152" s="18"/>
      <c r="L152" s="18"/>
      <c r="M152" s="17" t="str">
        <f t="shared" si="5"/>
        <v/>
      </c>
      <c r="N152" s="18"/>
      <c r="O152" s="18"/>
      <c r="P152" s="17" t="str">
        <f>IF(AND($O152&gt;0,$N152&gt;0),IF($D152="F",IF(SUM($N152,$O152)&lt;=35,1.33*($N152+$O152)-0.013*POWER(($N152+$O152),2)-2.5,0.546*($N152+$O152)+9.7),1.21*($N152+$O152)-0.008*POWER(($N152+$O152),2)-VLOOKUP($F152,Ages!$A$12:$AJ$19,36,0)),"")</f>
        <v/>
      </c>
    </row>
    <row r="153" spans="7:16" s="16" customFormat="1" x14ac:dyDescent="0.2">
      <c r="G153" s="18"/>
      <c r="H153" s="18"/>
      <c r="I153" s="17" t="str">
        <f t="shared" si="4"/>
        <v xml:space="preserve"> </v>
      </c>
      <c r="J153" s="15"/>
      <c r="K153" s="18"/>
      <c r="L153" s="18"/>
      <c r="M153" s="17" t="str">
        <f t="shared" si="5"/>
        <v/>
      </c>
      <c r="N153" s="18"/>
      <c r="O153" s="18"/>
      <c r="P153" s="17" t="str">
        <f>IF(AND($O153&gt;0,$N153&gt;0),IF($D153="F",IF(SUM($N153,$O153)&lt;=35,1.33*($N153+$O153)-0.013*POWER(($N153+$O153),2)-2.5,0.546*($N153+$O153)+9.7),1.21*($N153+$O153)-0.008*POWER(($N153+$O153),2)-VLOOKUP($F153,Ages!$A$12:$AJ$19,36,0)),"")</f>
        <v/>
      </c>
    </row>
    <row r="154" spans="7:16" s="16" customFormat="1" x14ac:dyDescent="0.2">
      <c r="G154" s="18"/>
      <c r="H154" s="18"/>
      <c r="I154" s="17" t="str">
        <f t="shared" si="4"/>
        <v xml:space="preserve"> </v>
      </c>
      <c r="J154" s="15"/>
      <c r="K154" s="18"/>
      <c r="L154" s="18"/>
      <c r="M154" s="17" t="str">
        <f t="shared" si="5"/>
        <v/>
      </c>
      <c r="N154" s="18"/>
      <c r="O154" s="18"/>
      <c r="P154" s="17" t="str">
        <f>IF(AND($O154&gt;0,$N154&gt;0),IF($D154="F",IF(SUM($N154,$O154)&lt;=35,1.33*($N154+$O154)-0.013*POWER(($N154+$O154),2)-2.5,0.546*($N154+$O154)+9.7),1.21*($N154+$O154)-0.008*POWER(($N154+$O154),2)-VLOOKUP($F154,Ages!$A$12:$AJ$19,36,0)),"")</f>
        <v/>
      </c>
    </row>
    <row r="155" spans="7:16" s="16" customFormat="1" x14ac:dyDescent="0.2">
      <c r="G155" s="18"/>
      <c r="H155" s="18"/>
      <c r="I155" s="17" t="str">
        <f t="shared" si="4"/>
        <v xml:space="preserve"> </v>
      </c>
      <c r="J155" s="15"/>
      <c r="K155" s="18"/>
      <c r="L155" s="18"/>
      <c r="M155" s="17" t="str">
        <f t="shared" si="5"/>
        <v/>
      </c>
      <c r="N155" s="18"/>
      <c r="O155" s="18"/>
      <c r="P155" s="17" t="str">
        <f>IF(AND($O155&gt;0,$N155&gt;0),IF($D155="F",IF(SUM($N155,$O155)&lt;=35,1.33*($N155+$O155)-0.013*POWER(($N155+$O155),2)-2.5,0.546*($N155+$O155)+9.7),1.21*($N155+$O155)-0.008*POWER(($N155+$O155),2)-VLOOKUP($F155,Ages!$A$12:$AJ$19,36,0)),"")</f>
        <v/>
      </c>
    </row>
    <row r="156" spans="7:16" s="16" customFormat="1" x14ac:dyDescent="0.2">
      <c r="G156" s="18"/>
      <c r="H156" s="18"/>
      <c r="I156" s="17" t="str">
        <f t="shared" si="4"/>
        <v xml:space="preserve"> </v>
      </c>
      <c r="J156" s="15"/>
      <c r="K156" s="18"/>
      <c r="L156" s="18"/>
      <c r="M156" s="17" t="str">
        <f t="shared" si="5"/>
        <v/>
      </c>
      <c r="N156" s="18"/>
      <c r="O156" s="18"/>
      <c r="P156" s="17" t="str">
        <f>IF(AND($O156&gt;0,$N156&gt;0),IF($D156="F",IF(SUM($N156,$O156)&lt;=35,1.33*($N156+$O156)-0.013*POWER(($N156+$O156),2)-2.5,0.546*($N156+$O156)+9.7),1.21*($N156+$O156)-0.008*POWER(($N156+$O156),2)-VLOOKUP($F156,Ages!$A$12:$AJ$19,36,0)),"")</f>
        <v/>
      </c>
    </row>
    <row r="157" spans="7:16" s="16" customFormat="1" x14ac:dyDescent="0.2">
      <c r="G157" s="18"/>
      <c r="H157" s="18"/>
      <c r="I157" s="17" t="str">
        <f t="shared" si="4"/>
        <v xml:space="preserve"> </v>
      </c>
      <c r="J157" s="15"/>
      <c r="K157" s="18"/>
      <c r="L157" s="18"/>
      <c r="M157" s="17" t="str">
        <f t="shared" si="5"/>
        <v/>
      </c>
      <c r="N157" s="18"/>
      <c r="O157" s="18"/>
      <c r="P157" s="17" t="str">
        <f>IF(AND($O157&gt;0,$N157&gt;0),IF($D157="F",IF(SUM($N157,$O157)&lt;=35,1.33*($N157+$O157)-0.013*POWER(($N157+$O157),2)-2.5,0.546*($N157+$O157)+9.7),1.21*($N157+$O157)-0.008*POWER(($N157+$O157),2)-VLOOKUP($F157,Ages!$A$12:$AJ$19,36,0)),"")</f>
        <v/>
      </c>
    </row>
    <row r="158" spans="7:16" s="16" customFormat="1" x14ac:dyDescent="0.2">
      <c r="G158" s="18"/>
      <c r="H158" s="18"/>
      <c r="I158" s="17" t="str">
        <f t="shared" si="4"/>
        <v xml:space="preserve"> </v>
      </c>
      <c r="J158" s="15"/>
      <c r="K158" s="18"/>
      <c r="L158" s="18"/>
      <c r="M158" s="17" t="str">
        <f t="shared" si="5"/>
        <v/>
      </c>
      <c r="N158" s="18"/>
      <c r="O158" s="18"/>
      <c r="P158" s="17" t="str">
        <f>IF(AND($O158&gt;0,$N158&gt;0),IF($D158="F",IF(SUM($N158,$O158)&lt;=35,1.33*($N158+$O158)-0.013*POWER(($N158+$O158),2)-2.5,0.546*($N158+$O158)+9.7),1.21*($N158+$O158)-0.008*POWER(($N158+$O158),2)-VLOOKUP($F158,Ages!$A$12:$AJ$19,36,0)),"")</f>
        <v/>
      </c>
    </row>
    <row r="159" spans="7:16" s="16" customFormat="1" x14ac:dyDescent="0.2">
      <c r="G159" s="18"/>
      <c r="H159" s="18"/>
      <c r="I159" s="17" t="str">
        <f t="shared" si="4"/>
        <v xml:space="preserve"> </v>
      </c>
      <c r="J159" s="15"/>
      <c r="K159" s="18"/>
      <c r="L159" s="18"/>
      <c r="M159" s="17" t="str">
        <f t="shared" si="5"/>
        <v/>
      </c>
      <c r="N159" s="18"/>
      <c r="O159" s="18"/>
      <c r="P159" s="17" t="str">
        <f>IF(AND($O159&gt;0,$N159&gt;0),IF($D159="F",IF(SUM($N159,$O159)&lt;=35,1.33*($N159+$O159)-0.013*POWER(($N159+$O159),2)-2.5,0.546*($N159+$O159)+9.7),1.21*($N159+$O159)-0.008*POWER(($N159+$O159),2)-VLOOKUP($F159,Ages!$A$12:$AJ$19,36,0)),"")</f>
        <v/>
      </c>
    </row>
    <row r="160" spans="7:16" s="16" customFormat="1" x14ac:dyDescent="0.2">
      <c r="G160" s="18"/>
      <c r="H160" s="18"/>
      <c r="I160" s="17" t="str">
        <f t="shared" si="4"/>
        <v xml:space="preserve"> </v>
      </c>
      <c r="J160" s="15"/>
      <c r="K160" s="18"/>
      <c r="L160" s="18"/>
      <c r="M160" s="17" t="str">
        <f t="shared" si="5"/>
        <v/>
      </c>
      <c r="N160" s="18"/>
      <c r="O160" s="18"/>
      <c r="P160" s="17" t="str">
        <f>IF(AND($O160&gt;0,$N160&gt;0),IF($D160="F",IF(SUM($N160,$O160)&lt;=35,1.33*($N160+$O160)-0.013*POWER(($N160+$O160),2)-2.5,0.546*($N160+$O160)+9.7),1.21*($N160+$O160)-0.008*POWER(($N160+$O160),2)-VLOOKUP($F160,Ages!$A$12:$AJ$19,36,0)),"")</f>
        <v/>
      </c>
    </row>
    <row r="161" spans="7:16" s="16" customFormat="1" x14ac:dyDescent="0.2">
      <c r="G161" s="18"/>
      <c r="H161" s="18"/>
      <c r="I161" s="17" t="str">
        <f t="shared" si="4"/>
        <v xml:space="preserve"> </v>
      </c>
      <c r="J161" s="15"/>
      <c r="K161" s="18"/>
      <c r="L161" s="18"/>
      <c r="M161" s="17" t="str">
        <f t="shared" si="5"/>
        <v/>
      </c>
      <c r="N161" s="18"/>
      <c r="O161" s="18"/>
      <c r="P161" s="17" t="str">
        <f>IF(AND($O161&gt;0,$N161&gt;0),IF($D161="F",IF(SUM($N161,$O161)&lt;=35,1.33*($N161+$O161)-0.013*POWER(($N161+$O161),2)-2.5,0.546*($N161+$O161)+9.7),1.21*($N161+$O161)-0.008*POWER(($N161+$O161),2)-VLOOKUP($F161,Ages!$A$12:$AJ$19,36,0)),"")</f>
        <v/>
      </c>
    </row>
    <row r="162" spans="7:16" s="16" customFormat="1" x14ac:dyDescent="0.2">
      <c r="G162" s="18"/>
      <c r="H162" s="18"/>
      <c r="I162" s="17" t="str">
        <f t="shared" si="4"/>
        <v xml:space="preserve"> </v>
      </c>
      <c r="J162" s="15"/>
      <c r="K162" s="18"/>
      <c r="L162" s="18"/>
      <c r="M162" s="17" t="str">
        <f t="shared" si="5"/>
        <v/>
      </c>
      <c r="N162" s="18"/>
      <c r="O162" s="18"/>
      <c r="P162" s="17" t="str">
        <f>IF(AND($O162&gt;0,$N162&gt;0),IF($D162="F",IF(SUM($N162,$O162)&lt;=35,1.33*($N162+$O162)-0.013*POWER(($N162+$O162),2)-2.5,0.546*($N162+$O162)+9.7),1.21*($N162+$O162)-0.008*POWER(($N162+$O162),2)-VLOOKUP($F162,Ages!$A$12:$AJ$19,36,0)),"")</f>
        <v/>
      </c>
    </row>
    <row r="163" spans="7:16" s="16" customFormat="1" x14ac:dyDescent="0.2">
      <c r="G163" s="18"/>
      <c r="H163" s="18"/>
      <c r="I163" s="17" t="str">
        <f t="shared" si="4"/>
        <v xml:space="preserve"> </v>
      </c>
      <c r="J163" s="15"/>
      <c r="K163" s="18"/>
      <c r="L163" s="18"/>
      <c r="M163" s="17" t="str">
        <f t="shared" si="5"/>
        <v/>
      </c>
      <c r="N163" s="18"/>
      <c r="O163" s="18"/>
      <c r="P163" s="17" t="str">
        <f>IF(AND($O163&gt;0,$N163&gt;0),IF($D163="F",IF(SUM($N163,$O163)&lt;=35,1.33*($N163+$O163)-0.013*POWER(($N163+$O163),2)-2.5,0.546*($N163+$O163)+9.7),1.21*($N163+$O163)-0.008*POWER(($N163+$O163),2)-VLOOKUP($F163,Ages!$A$12:$AJ$19,36,0)),"")</f>
        <v/>
      </c>
    </row>
    <row r="164" spans="7:16" s="16" customFormat="1" x14ac:dyDescent="0.2">
      <c r="G164" s="18"/>
      <c r="H164" s="18"/>
      <c r="I164" s="17" t="str">
        <f t="shared" si="4"/>
        <v xml:space="preserve"> </v>
      </c>
      <c r="J164" s="15"/>
      <c r="K164" s="18"/>
      <c r="L164" s="18"/>
      <c r="M164" s="17" t="str">
        <f t="shared" si="5"/>
        <v/>
      </c>
      <c r="N164" s="18"/>
      <c r="O164" s="18"/>
      <c r="P164" s="17" t="str">
        <f>IF(AND($O164&gt;0,$N164&gt;0),IF($D164="F",IF(SUM($N164,$O164)&lt;=35,1.33*($N164+$O164)-0.013*POWER(($N164+$O164),2)-2.5,0.546*($N164+$O164)+9.7),1.21*($N164+$O164)-0.008*POWER(($N164+$O164),2)-VLOOKUP($F164,Ages!$A$12:$AJ$19,36,0)),"")</f>
        <v/>
      </c>
    </row>
    <row r="165" spans="7:16" s="16" customFormat="1" x14ac:dyDescent="0.2">
      <c r="G165" s="18"/>
      <c r="H165" s="18"/>
      <c r="I165" s="17" t="str">
        <f t="shared" si="4"/>
        <v xml:space="preserve"> </v>
      </c>
      <c r="J165" s="15"/>
      <c r="K165" s="18"/>
      <c r="L165" s="18"/>
      <c r="M165" s="17" t="str">
        <f t="shared" si="5"/>
        <v/>
      </c>
      <c r="N165" s="18"/>
      <c r="O165" s="18"/>
      <c r="P165" s="17" t="str">
        <f>IF(AND($O165&gt;0,$N165&gt;0),IF($D165="F",IF(SUM($N165,$O165)&lt;=35,1.33*($N165+$O165)-0.013*POWER(($N165+$O165),2)-2.5,0.546*($N165+$O165)+9.7),1.21*($N165+$O165)-0.008*POWER(($N165+$O165),2)-VLOOKUP($F165,Ages!$A$12:$AJ$19,36,0)),"")</f>
        <v/>
      </c>
    </row>
    <row r="166" spans="7:16" s="16" customFormat="1" x14ac:dyDescent="0.2">
      <c r="G166" s="18"/>
      <c r="H166" s="18"/>
      <c r="I166" s="17" t="str">
        <f t="shared" si="4"/>
        <v xml:space="preserve"> </v>
      </c>
      <c r="J166" s="15"/>
      <c r="K166" s="18"/>
      <c r="L166" s="18"/>
      <c r="M166" s="17" t="str">
        <f t="shared" si="5"/>
        <v/>
      </c>
      <c r="N166" s="18"/>
      <c r="O166" s="18"/>
      <c r="P166" s="17" t="str">
        <f>IF(AND($O166&gt;0,$N166&gt;0),IF($D166="F",IF(SUM($N166,$O166)&lt;=35,1.33*($N166+$O166)-0.013*POWER(($N166+$O166),2)-2.5,0.546*($N166+$O166)+9.7),1.21*($N166+$O166)-0.008*POWER(($N166+$O166),2)-VLOOKUP($F166,Ages!$A$12:$AJ$19,36,0)),"")</f>
        <v/>
      </c>
    </row>
    <row r="167" spans="7:16" s="16" customFormat="1" x14ac:dyDescent="0.2">
      <c r="G167" s="18"/>
      <c r="H167" s="18"/>
      <c r="I167" s="17" t="str">
        <f t="shared" si="4"/>
        <v xml:space="preserve"> </v>
      </c>
      <c r="J167" s="15"/>
      <c r="K167" s="18"/>
      <c r="L167" s="18"/>
      <c r="M167" s="17" t="str">
        <f t="shared" si="5"/>
        <v/>
      </c>
      <c r="N167" s="18"/>
      <c r="O167" s="18"/>
      <c r="P167" s="17" t="str">
        <f>IF(AND($O167&gt;0,$N167&gt;0),IF($D167="F",IF(SUM($N167,$O167)&lt;=35,1.33*($N167+$O167)-0.013*POWER(($N167+$O167),2)-2.5,0.546*($N167+$O167)+9.7),1.21*($N167+$O167)-0.008*POWER(($N167+$O167),2)-VLOOKUP($F167,Ages!$A$12:$AJ$19,36,0)),"")</f>
        <v/>
      </c>
    </row>
    <row r="168" spans="7:16" s="16" customFormat="1" x14ac:dyDescent="0.2">
      <c r="G168" s="18"/>
      <c r="H168" s="18"/>
      <c r="I168" s="17" t="str">
        <f t="shared" si="4"/>
        <v xml:space="preserve"> </v>
      </c>
      <c r="J168" s="15"/>
      <c r="K168" s="18"/>
      <c r="L168" s="18"/>
      <c r="M168" s="17" t="str">
        <f t="shared" si="5"/>
        <v/>
      </c>
      <c r="N168" s="18"/>
      <c r="O168" s="18"/>
      <c r="P168" s="17" t="str">
        <f>IF(AND($O168&gt;0,$N168&gt;0),IF($D168="F",IF(SUM($N168,$O168)&lt;=35,1.33*($N168+$O168)-0.013*POWER(($N168+$O168),2)-2.5,0.546*($N168+$O168)+9.7),1.21*($N168+$O168)-0.008*POWER(($N168+$O168),2)-VLOOKUP($F168,Ages!$A$12:$AJ$19,36,0)),"")</f>
        <v/>
      </c>
    </row>
    <row r="169" spans="7:16" s="16" customFormat="1" x14ac:dyDescent="0.2">
      <c r="G169" s="18"/>
      <c r="H169" s="18"/>
      <c r="I169" s="17" t="str">
        <f t="shared" si="4"/>
        <v xml:space="preserve"> </v>
      </c>
      <c r="J169" s="15"/>
      <c r="K169" s="18"/>
      <c r="L169" s="18"/>
      <c r="M169" s="17" t="str">
        <f t="shared" si="5"/>
        <v/>
      </c>
      <c r="N169" s="18"/>
      <c r="O169" s="18"/>
      <c r="P169" s="17" t="str">
        <f>IF(AND($O169&gt;0,$N169&gt;0),IF($D169="F",IF(SUM($N169,$O169)&lt;=35,1.33*($N169+$O169)-0.013*POWER(($N169+$O169),2)-2.5,0.546*($N169+$O169)+9.7),1.21*($N169+$O169)-0.008*POWER(($N169+$O169),2)-VLOOKUP($F169,Ages!$A$12:$AJ$19,36,0)),"")</f>
        <v/>
      </c>
    </row>
    <row r="170" spans="7:16" s="16" customFormat="1" x14ac:dyDescent="0.2">
      <c r="G170" s="18"/>
      <c r="H170" s="18"/>
      <c r="I170" s="17" t="str">
        <f t="shared" si="4"/>
        <v xml:space="preserve"> </v>
      </c>
      <c r="J170" s="15"/>
      <c r="K170" s="18"/>
      <c r="L170" s="18"/>
      <c r="M170" s="17" t="str">
        <f t="shared" si="5"/>
        <v/>
      </c>
      <c r="N170" s="18"/>
      <c r="O170" s="18"/>
      <c r="P170" s="17" t="str">
        <f>IF(AND($O170&gt;0,$N170&gt;0),IF($D170="F",IF(SUM($N170,$O170)&lt;=35,1.33*($N170+$O170)-0.013*POWER(($N170+$O170),2)-2.5,0.546*($N170+$O170)+9.7),1.21*($N170+$O170)-0.008*POWER(($N170+$O170),2)-VLOOKUP($F170,Ages!$A$12:$AJ$19,36,0)),"")</f>
        <v/>
      </c>
    </row>
    <row r="171" spans="7:16" s="16" customFormat="1" x14ac:dyDescent="0.2">
      <c r="G171" s="18"/>
      <c r="H171" s="18"/>
      <c r="I171" s="17" t="str">
        <f t="shared" si="4"/>
        <v xml:space="preserve"> </v>
      </c>
      <c r="J171" s="15"/>
      <c r="K171" s="18"/>
      <c r="L171" s="18"/>
      <c r="M171" s="17" t="str">
        <f t="shared" si="5"/>
        <v/>
      </c>
      <c r="N171" s="18"/>
      <c r="O171" s="18"/>
      <c r="P171" s="17" t="str">
        <f>IF(AND($O171&gt;0,$N171&gt;0),IF($D171="F",IF(SUM($N171,$O171)&lt;=35,1.33*($N171+$O171)-0.013*POWER(($N171+$O171),2)-2.5,0.546*($N171+$O171)+9.7),1.21*($N171+$O171)-0.008*POWER(($N171+$O171),2)-VLOOKUP($F171,Ages!$A$12:$AJ$19,36,0)),"")</f>
        <v/>
      </c>
    </row>
    <row r="172" spans="7:16" s="16" customFormat="1" x14ac:dyDescent="0.2">
      <c r="G172" s="18"/>
      <c r="H172" s="18"/>
      <c r="I172" s="17" t="str">
        <f t="shared" si="4"/>
        <v xml:space="preserve"> </v>
      </c>
      <c r="J172" s="15"/>
      <c r="K172" s="18"/>
      <c r="L172" s="18"/>
      <c r="M172" s="17" t="str">
        <f t="shared" si="5"/>
        <v/>
      </c>
      <c r="N172" s="18"/>
      <c r="O172" s="18"/>
      <c r="P172" s="17" t="str">
        <f>IF(AND($O172&gt;0,$N172&gt;0),IF($D172="F",IF(SUM($N172,$O172)&lt;=35,1.33*($N172+$O172)-0.013*POWER(($N172+$O172),2)-2.5,0.546*($N172+$O172)+9.7),1.21*($N172+$O172)-0.008*POWER(($N172+$O172),2)-VLOOKUP($F172,Ages!$A$12:$AJ$19,36,0)),"")</f>
        <v/>
      </c>
    </row>
    <row r="173" spans="7:16" s="16" customFormat="1" x14ac:dyDescent="0.2">
      <c r="G173" s="18"/>
      <c r="H173" s="18"/>
      <c r="I173" s="17" t="str">
        <f t="shared" si="4"/>
        <v xml:space="preserve"> </v>
      </c>
      <c r="J173" s="15"/>
      <c r="K173" s="18"/>
      <c r="L173" s="18"/>
      <c r="M173" s="17" t="str">
        <f t="shared" si="5"/>
        <v/>
      </c>
      <c r="N173" s="18"/>
      <c r="O173" s="18"/>
      <c r="P173" s="17" t="str">
        <f>IF(AND($O173&gt;0,$N173&gt;0),IF($D173="F",IF(SUM($N173,$O173)&lt;=35,1.33*($N173+$O173)-0.013*POWER(($N173+$O173),2)-2.5,0.546*($N173+$O173)+9.7),1.21*($N173+$O173)-0.008*POWER(($N173+$O173),2)-VLOOKUP($F173,Ages!$A$12:$AJ$19,36,0)),"")</f>
        <v/>
      </c>
    </row>
    <row r="174" spans="7:16" s="16" customFormat="1" x14ac:dyDescent="0.2">
      <c r="G174" s="18"/>
      <c r="H174" s="18"/>
      <c r="I174" s="17" t="str">
        <f t="shared" si="4"/>
        <v xml:space="preserve"> </v>
      </c>
      <c r="J174" s="15"/>
      <c r="K174" s="18"/>
      <c r="L174" s="18"/>
      <c r="M174" s="17" t="str">
        <f t="shared" si="5"/>
        <v/>
      </c>
      <c r="N174" s="18"/>
      <c r="O174" s="18"/>
      <c r="P174" s="17" t="str">
        <f>IF(AND($O174&gt;0,$N174&gt;0),IF($D174="F",IF(SUM($N174,$O174)&lt;=35,1.33*($N174+$O174)-0.013*POWER(($N174+$O174),2)-2.5,0.546*($N174+$O174)+9.7),1.21*($N174+$O174)-0.008*POWER(($N174+$O174),2)-VLOOKUP($F174,Ages!$A$12:$AJ$19,36,0)),"")</f>
        <v/>
      </c>
    </row>
    <row r="175" spans="7:16" s="16" customFormat="1" x14ac:dyDescent="0.2">
      <c r="G175" s="18"/>
      <c r="H175" s="18"/>
      <c r="I175" s="17" t="str">
        <f t="shared" si="4"/>
        <v xml:space="preserve"> </v>
      </c>
      <c r="J175" s="15"/>
      <c r="K175" s="18"/>
      <c r="L175" s="18"/>
      <c r="M175" s="17" t="str">
        <f t="shared" si="5"/>
        <v/>
      </c>
      <c r="N175" s="18"/>
      <c r="O175" s="18"/>
      <c r="P175" s="17" t="str">
        <f>IF(AND($O175&gt;0,$N175&gt;0),IF($D175="F",IF(SUM($N175,$O175)&lt;=35,1.33*($N175+$O175)-0.013*POWER(($N175+$O175),2)-2.5,0.546*($N175+$O175)+9.7),1.21*($N175+$O175)-0.008*POWER(($N175+$O175),2)-VLOOKUP($F175,Ages!$A$12:$AJ$19,36,0)),"")</f>
        <v/>
      </c>
    </row>
    <row r="176" spans="7:16" s="16" customFormat="1" x14ac:dyDescent="0.2">
      <c r="G176" s="18"/>
      <c r="H176" s="18"/>
      <c r="I176" s="17" t="str">
        <f t="shared" si="4"/>
        <v xml:space="preserve"> </v>
      </c>
      <c r="J176" s="15"/>
      <c r="K176" s="18"/>
      <c r="L176" s="18"/>
      <c r="M176" s="17" t="str">
        <f t="shared" si="5"/>
        <v/>
      </c>
      <c r="N176" s="18"/>
      <c r="O176" s="18"/>
      <c r="P176" s="17" t="str">
        <f>IF(AND($O176&gt;0,$N176&gt;0),IF($D176="F",IF(SUM($N176,$O176)&lt;=35,1.33*($N176+$O176)-0.013*POWER(($N176+$O176),2)-2.5,0.546*($N176+$O176)+9.7),1.21*($N176+$O176)-0.008*POWER(($N176+$O176),2)-VLOOKUP($F176,Ages!$A$12:$AJ$19,36,0)),"")</f>
        <v/>
      </c>
    </row>
    <row r="177" spans="7:16" s="16" customFormat="1" x14ac:dyDescent="0.2">
      <c r="G177" s="18"/>
      <c r="H177" s="18"/>
      <c r="I177" s="17" t="str">
        <f t="shared" si="4"/>
        <v xml:space="preserve"> </v>
      </c>
      <c r="J177" s="15"/>
      <c r="K177" s="18"/>
      <c r="L177" s="18"/>
      <c r="M177" s="17" t="str">
        <f t="shared" si="5"/>
        <v/>
      </c>
      <c r="N177" s="18"/>
      <c r="O177" s="18"/>
      <c r="P177" s="17" t="str">
        <f>IF(AND($O177&gt;0,$N177&gt;0),IF($D177="F",IF(SUM($N177,$O177)&lt;=35,1.33*($N177+$O177)-0.013*POWER(($N177+$O177),2)-2.5,0.546*($N177+$O177)+9.7),1.21*($N177+$O177)-0.008*POWER(($N177+$O177),2)-VLOOKUP($F177,Ages!$A$12:$AJ$19,36,0)),"")</f>
        <v/>
      </c>
    </row>
    <row r="178" spans="7:16" s="16" customFormat="1" x14ac:dyDescent="0.2">
      <c r="G178" s="18"/>
      <c r="H178" s="18"/>
      <c r="I178" s="17" t="str">
        <f t="shared" si="4"/>
        <v xml:space="preserve"> </v>
      </c>
      <c r="J178" s="15"/>
      <c r="K178" s="18"/>
      <c r="L178" s="18"/>
      <c r="M178" s="17" t="str">
        <f t="shared" si="5"/>
        <v/>
      </c>
      <c r="N178" s="18"/>
      <c r="O178" s="18"/>
      <c r="P178" s="17" t="str">
        <f>IF(AND($O178&gt;0,$N178&gt;0),IF($D178="F",IF(SUM($N178,$O178)&lt;=35,1.33*($N178+$O178)-0.013*POWER(($N178+$O178),2)-2.5,0.546*($N178+$O178)+9.7),1.21*($N178+$O178)-0.008*POWER(($N178+$O178),2)-VLOOKUP($F178,Ages!$A$12:$AJ$19,36,0)),"")</f>
        <v/>
      </c>
    </row>
    <row r="179" spans="7:16" s="16" customFormat="1" x14ac:dyDescent="0.2">
      <c r="G179" s="18"/>
      <c r="H179" s="18"/>
      <c r="I179" s="17" t="str">
        <f t="shared" si="4"/>
        <v xml:space="preserve"> </v>
      </c>
      <c r="J179" s="15"/>
      <c r="K179" s="18"/>
      <c r="L179" s="18"/>
      <c r="M179" s="17" t="str">
        <f t="shared" si="5"/>
        <v/>
      </c>
      <c r="N179" s="18"/>
      <c r="O179" s="18"/>
      <c r="P179" s="17" t="str">
        <f>IF(AND($O179&gt;0,$N179&gt;0),IF($D179="F",IF(SUM($N179,$O179)&lt;=35,1.33*($N179+$O179)-0.013*POWER(($N179+$O179),2)-2.5,0.546*($N179+$O179)+9.7),1.21*($N179+$O179)-0.008*POWER(($N179+$O179),2)-VLOOKUP($F179,Ages!$A$12:$AJ$19,36,0)),"")</f>
        <v/>
      </c>
    </row>
    <row r="180" spans="7:16" s="16" customFormat="1" x14ac:dyDescent="0.2">
      <c r="G180" s="18"/>
      <c r="H180" s="18"/>
      <c r="I180" s="17" t="str">
        <f t="shared" si="4"/>
        <v xml:space="preserve"> </v>
      </c>
      <c r="J180" s="15"/>
      <c r="K180" s="18"/>
      <c r="L180" s="18"/>
      <c r="M180" s="17" t="str">
        <f t="shared" si="5"/>
        <v/>
      </c>
      <c r="N180" s="18"/>
      <c r="O180" s="18"/>
      <c r="P180" s="17" t="str">
        <f>IF(AND($O180&gt;0,$N180&gt;0),IF($D180="F",IF(SUM($N180,$O180)&lt;=35,1.33*($N180+$O180)-0.013*POWER(($N180+$O180),2)-2.5,0.546*($N180+$O180)+9.7),1.21*($N180+$O180)-0.008*POWER(($N180+$O180),2)-VLOOKUP($F180,Ages!$A$12:$AJ$19,36,0)),"")</f>
        <v/>
      </c>
    </row>
    <row r="181" spans="7:16" s="16" customFormat="1" x14ac:dyDescent="0.2">
      <c r="G181" s="18"/>
      <c r="H181" s="18"/>
      <c r="I181" s="17" t="str">
        <f t="shared" si="4"/>
        <v xml:space="preserve"> </v>
      </c>
      <c r="J181" s="15"/>
      <c r="K181" s="18"/>
      <c r="L181" s="18"/>
      <c r="M181" s="17" t="str">
        <f t="shared" si="5"/>
        <v/>
      </c>
      <c r="N181" s="18"/>
      <c r="O181" s="18"/>
      <c r="P181" s="17" t="str">
        <f>IF(AND($O181&gt;0,$N181&gt;0),IF($D181="F",IF(SUM($N181,$O181)&lt;=35,1.33*($N181+$O181)-0.013*POWER(($N181+$O181),2)-2.5,0.546*($N181+$O181)+9.7),1.21*($N181+$O181)-0.008*POWER(($N181+$O181),2)-VLOOKUP($F181,Ages!$A$12:$AJ$19,36,0)),"")</f>
        <v/>
      </c>
    </row>
    <row r="182" spans="7:16" s="16" customFormat="1" x14ac:dyDescent="0.2">
      <c r="G182" s="18"/>
      <c r="H182" s="18"/>
      <c r="I182" s="17" t="str">
        <f t="shared" si="4"/>
        <v xml:space="preserve"> </v>
      </c>
      <c r="J182" s="15"/>
      <c r="K182" s="18"/>
      <c r="L182" s="18"/>
      <c r="M182" s="17" t="str">
        <f t="shared" si="5"/>
        <v/>
      </c>
      <c r="N182" s="18"/>
      <c r="O182" s="18"/>
      <c r="P182" s="17" t="str">
        <f>IF(AND($O182&gt;0,$N182&gt;0),IF($D182="F",IF(SUM($N182,$O182)&lt;=35,1.33*($N182+$O182)-0.013*POWER(($N182+$O182),2)-2.5,0.546*($N182+$O182)+9.7),1.21*($N182+$O182)-0.008*POWER(($N182+$O182),2)-VLOOKUP($F182,Ages!$A$12:$AJ$19,36,0)),"")</f>
        <v/>
      </c>
    </row>
    <row r="183" spans="7:16" s="16" customFormat="1" x14ac:dyDescent="0.2">
      <c r="G183" s="18"/>
      <c r="H183" s="18"/>
      <c r="I183" s="17" t="str">
        <f t="shared" si="4"/>
        <v xml:space="preserve"> </v>
      </c>
      <c r="J183" s="15"/>
      <c r="K183" s="18"/>
      <c r="L183" s="18"/>
      <c r="M183" s="17" t="str">
        <f t="shared" si="5"/>
        <v/>
      </c>
      <c r="N183" s="18"/>
      <c r="O183" s="18"/>
      <c r="P183" s="17" t="str">
        <f>IF(AND($O183&gt;0,$N183&gt;0),IF($D183="F",IF(SUM($N183,$O183)&lt;=35,1.33*($N183+$O183)-0.013*POWER(($N183+$O183),2)-2.5,0.546*($N183+$O183)+9.7),1.21*($N183+$O183)-0.008*POWER(($N183+$O183),2)-VLOOKUP($F183,Ages!$A$12:$AJ$19,36,0)),"")</f>
        <v/>
      </c>
    </row>
    <row r="184" spans="7:16" s="16" customFormat="1" x14ac:dyDescent="0.2">
      <c r="G184" s="18"/>
      <c r="H184" s="18"/>
      <c r="I184" s="17" t="str">
        <f t="shared" si="4"/>
        <v xml:space="preserve"> </v>
      </c>
      <c r="J184" s="15"/>
      <c r="K184" s="18"/>
      <c r="L184" s="18"/>
      <c r="M184" s="17" t="str">
        <f t="shared" si="5"/>
        <v/>
      </c>
      <c r="N184" s="18"/>
      <c r="O184" s="18"/>
      <c r="P184" s="17" t="str">
        <f>IF(AND($O184&gt;0,$N184&gt;0),IF($D184="F",IF(SUM($N184,$O184)&lt;=35,1.33*($N184+$O184)-0.013*POWER(($N184+$O184),2)-2.5,0.546*($N184+$O184)+9.7),1.21*($N184+$O184)-0.008*POWER(($N184+$O184),2)-VLOOKUP($F184,Ages!$A$12:$AJ$19,36,0)),"")</f>
        <v/>
      </c>
    </row>
    <row r="185" spans="7:16" s="16" customFormat="1" x14ac:dyDescent="0.2">
      <c r="G185" s="18"/>
      <c r="H185" s="18"/>
      <c r="I185" s="17" t="str">
        <f t="shared" si="4"/>
        <v xml:space="preserve"> </v>
      </c>
      <c r="J185" s="15"/>
      <c r="K185" s="18"/>
      <c r="L185" s="18"/>
      <c r="M185" s="17" t="str">
        <f t="shared" si="5"/>
        <v/>
      </c>
      <c r="N185" s="18"/>
      <c r="O185" s="18"/>
      <c r="P185" s="17" t="str">
        <f>IF(AND($O185&gt;0,$N185&gt;0),IF($D185="F",IF(SUM($N185,$O185)&lt;=35,1.33*($N185+$O185)-0.013*POWER(($N185+$O185),2)-2.5,0.546*($N185+$O185)+9.7),1.21*($N185+$O185)-0.008*POWER(($N185+$O185),2)-VLOOKUP($F185,Ages!$A$12:$AJ$19,36,0)),"")</f>
        <v/>
      </c>
    </row>
    <row r="186" spans="7:16" s="16" customFormat="1" x14ac:dyDescent="0.2">
      <c r="G186" s="18"/>
      <c r="H186" s="18"/>
      <c r="I186" s="17" t="str">
        <f t="shared" si="4"/>
        <v xml:space="preserve"> </v>
      </c>
      <c r="J186" s="15"/>
      <c r="K186" s="18"/>
      <c r="L186" s="18"/>
      <c r="M186" s="17" t="str">
        <f t="shared" si="5"/>
        <v/>
      </c>
      <c r="N186" s="18"/>
      <c r="O186" s="18"/>
      <c r="P186" s="17" t="str">
        <f>IF(AND($O186&gt;0,$N186&gt;0),IF($D186="F",IF(SUM($N186,$O186)&lt;=35,1.33*($N186+$O186)-0.013*POWER(($N186+$O186),2)-2.5,0.546*($N186+$O186)+9.7),1.21*($N186+$O186)-0.008*POWER(($N186+$O186),2)-VLOOKUP($F186,Ages!$A$12:$AJ$19,36,0)),"")</f>
        <v/>
      </c>
    </row>
    <row r="187" spans="7:16" s="16" customFormat="1" x14ac:dyDescent="0.2">
      <c r="G187" s="18"/>
      <c r="H187" s="18"/>
      <c r="I187" s="17" t="str">
        <f t="shared" si="4"/>
        <v xml:space="preserve"> </v>
      </c>
      <c r="J187" s="15"/>
      <c r="K187" s="18"/>
      <c r="L187" s="18"/>
      <c r="M187" s="17" t="str">
        <f t="shared" si="5"/>
        <v/>
      </c>
      <c r="N187" s="18"/>
      <c r="O187" s="18"/>
      <c r="P187" s="17" t="str">
        <f>IF(AND($O187&gt;0,$N187&gt;0),IF($D187="F",IF(SUM($N187,$O187)&lt;=35,1.33*($N187+$O187)-0.013*POWER(($N187+$O187),2)-2.5,0.546*($N187+$O187)+9.7),1.21*($N187+$O187)-0.008*POWER(($N187+$O187),2)-VLOOKUP($F187,Ages!$A$12:$AJ$19,36,0)),"")</f>
        <v/>
      </c>
    </row>
    <row r="188" spans="7:16" s="16" customFormat="1" x14ac:dyDescent="0.2">
      <c r="G188" s="18"/>
      <c r="H188" s="18"/>
      <c r="I188" s="17" t="str">
        <f t="shared" si="4"/>
        <v xml:space="preserve"> </v>
      </c>
      <c r="J188" s="15"/>
      <c r="K188" s="18"/>
      <c r="L188" s="18"/>
      <c r="M188" s="17" t="str">
        <f t="shared" si="5"/>
        <v/>
      </c>
      <c r="N188" s="18"/>
      <c r="O188" s="18"/>
      <c r="P188" s="17" t="str">
        <f>IF(AND($O188&gt;0,$N188&gt;0),IF($D188="F",IF(SUM($N188,$O188)&lt;=35,1.33*($N188+$O188)-0.013*POWER(($N188+$O188),2)-2.5,0.546*($N188+$O188)+9.7),1.21*($N188+$O188)-0.008*POWER(($N188+$O188),2)-VLOOKUP($F188,Ages!$A$12:$AJ$19,36,0)),"")</f>
        <v/>
      </c>
    </row>
    <row r="189" spans="7:16" s="16" customFormat="1" x14ac:dyDescent="0.2">
      <c r="G189" s="18"/>
      <c r="H189" s="18"/>
      <c r="I189" s="17" t="str">
        <f t="shared" si="4"/>
        <v xml:space="preserve"> </v>
      </c>
      <c r="J189" s="15"/>
      <c r="K189" s="18"/>
      <c r="L189" s="18"/>
      <c r="M189" s="17" t="str">
        <f t="shared" si="5"/>
        <v/>
      </c>
      <c r="N189" s="18"/>
      <c r="O189" s="18"/>
      <c r="P189" s="17" t="str">
        <f>IF(AND($O189&gt;0,$N189&gt;0),IF($D189="F",IF(SUM($N189,$O189)&lt;=35,1.33*($N189+$O189)-0.013*POWER(($N189+$O189),2)-2.5,0.546*($N189+$O189)+9.7),1.21*($N189+$O189)-0.008*POWER(($N189+$O189),2)-VLOOKUP($F189,Ages!$A$12:$AJ$19,36,0)),"")</f>
        <v/>
      </c>
    </row>
    <row r="190" spans="7:16" s="16" customFormat="1" x14ac:dyDescent="0.2">
      <c r="G190" s="18"/>
      <c r="H190" s="18"/>
      <c r="I190" s="17" t="str">
        <f t="shared" si="4"/>
        <v xml:space="preserve"> </v>
      </c>
      <c r="J190" s="15"/>
      <c r="K190" s="18"/>
      <c r="L190" s="18"/>
      <c r="M190" s="17" t="str">
        <f t="shared" si="5"/>
        <v/>
      </c>
      <c r="N190" s="18"/>
      <c r="O190" s="18"/>
      <c r="P190" s="17" t="str">
        <f>IF(AND($O190&gt;0,$N190&gt;0),IF($D190="F",IF(SUM($N190,$O190)&lt;=35,1.33*($N190+$O190)-0.013*POWER(($N190+$O190),2)-2.5,0.546*($N190+$O190)+9.7),1.21*($N190+$O190)-0.008*POWER(($N190+$O190),2)-VLOOKUP($F190,Ages!$A$12:$AJ$19,36,0)),"")</f>
        <v/>
      </c>
    </row>
    <row r="191" spans="7:16" s="16" customFormat="1" x14ac:dyDescent="0.2">
      <c r="G191" s="18"/>
      <c r="H191" s="18"/>
      <c r="I191" s="17" t="str">
        <f t="shared" si="4"/>
        <v xml:space="preserve"> </v>
      </c>
      <c r="J191" s="15"/>
      <c r="K191" s="18"/>
      <c r="L191" s="18"/>
      <c r="M191" s="17" t="str">
        <f t="shared" si="5"/>
        <v/>
      </c>
      <c r="N191" s="18"/>
      <c r="O191" s="18"/>
      <c r="P191" s="17" t="str">
        <f>IF(AND($O191&gt;0,$N191&gt;0),IF($D191="F",IF(SUM($N191,$O191)&lt;=35,1.33*($N191+$O191)-0.013*POWER(($N191+$O191),2)-2.5,0.546*($N191+$O191)+9.7),1.21*($N191+$O191)-0.008*POWER(($N191+$O191),2)-VLOOKUP($F191,Ages!$A$12:$AJ$19,36,0)),"")</f>
        <v/>
      </c>
    </row>
    <row r="192" spans="7:16" s="16" customFormat="1" x14ac:dyDescent="0.2">
      <c r="G192" s="18"/>
      <c r="H192" s="18"/>
      <c r="I192" s="17" t="str">
        <f t="shared" si="4"/>
        <v xml:space="preserve"> </v>
      </c>
      <c r="J192" s="15"/>
      <c r="K192" s="18"/>
      <c r="L192" s="18"/>
      <c r="M192" s="17" t="str">
        <f t="shared" si="5"/>
        <v/>
      </c>
      <c r="N192" s="18"/>
      <c r="O192" s="18"/>
      <c r="P192" s="17" t="str">
        <f>IF(AND($O192&gt;0,$N192&gt;0),IF($D192="F",IF(SUM($N192,$O192)&lt;=35,1.33*($N192+$O192)-0.013*POWER(($N192+$O192),2)-2.5,0.546*($N192+$O192)+9.7),1.21*($N192+$O192)-0.008*POWER(($N192+$O192),2)-VLOOKUP($F192,Ages!$A$12:$AJ$19,36,0)),"")</f>
        <v/>
      </c>
    </row>
    <row r="193" spans="7:16" s="16" customFormat="1" x14ac:dyDescent="0.2">
      <c r="G193" s="18"/>
      <c r="H193" s="18"/>
      <c r="I193" s="17" t="str">
        <f t="shared" si="4"/>
        <v xml:space="preserve"> </v>
      </c>
      <c r="J193" s="15"/>
      <c r="K193" s="18"/>
      <c r="L193" s="18"/>
      <c r="M193" s="17" t="str">
        <f t="shared" si="5"/>
        <v/>
      </c>
      <c r="N193" s="18"/>
      <c r="O193" s="18"/>
      <c r="P193" s="17" t="str">
        <f>IF(AND($O193&gt;0,$N193&gt;0),IF($D193="F",IF(SUM($N193,$O193)&lt;=35,1.33*($N193+$O193)-0.013*POWER(($N193+$O193),2)-2.5,0.546*($N193+$O193)+9.7),1.21*($N193+$O193)-0.008*POWER(($N193+$O193),2)-VLOOKUP($F193,Ages!$A$12:$AJ$19,36,0)),"")</f>
        <v/>
      </c>
    </row>
    <row r="194" spans="7:16" s="16" customFormat="1" x14ac:dyDescent="0.2">
      <c r="G194" s="18"/>
      <c r="H194" s="18"/>
      <c r="I194" s="17" t="str">
        <f t="shared" si="4"/>
        <v xml:space="preserve"> </v>
      </c>
      <c r="J194" s="15"/>
      <c r="K194" s="18"/>
      <c r="L194" s="18"/>
      <c r="M194" s="17" t="str">
        <f t="shared" si="5"/>
        <v/>
      </c>
      <c r="N194" s="18"/>
      <c r="O194" s="18"/>
      <c r="P194" s="17" t="str">
        <f>IF(AND($O194&gt;0,$N194&gt;0),IF($D194="F",IF(SUM($N194,$O194)&lt;=35,1.33*($N194+$O194)-0.013*POWER(($N194+$O194),2)-2.5,0.546*($N194+$O194)+9.7),1.21*($N194+$O194)-0.008*POWER(($N194+$O194),2)-VLOOKUP($F194,Ages!$A$12:$AJ$19,36,0)),"")</f>
        <v/>
      </c>
    </row>
    <row r="195" spans="7:16" s="16" customFormat="1" x14ac:dyDescent="0.2">
      <c r="G195" s="18"/>
      <c r="H195" s="18"/>
      <c r="I195" s="17" t="str">
        <f t="shared" si="4"/>
        <v xml:space="preserve"> </v>
      </c>
      <c r="J195" s="15"/>
      <c r="K195" s="18"/>
      <c r="L195" s="18"/>
      <c r="M195" s="17" t="str">
        <f t="shared" si="5"/>
        <v/>
      </c>
      <c r="N195" s="18"/>
      <c r="O195" s="18"/>
      <c r="P195" s="17" t="str">
        <f>IF(AND($O195&gt;0,$N195&gt;0),IF($D195="F",IF(SUM($N195,$O195)&lt;=35,1.33*($N195+$O195)-0.013*POWER(($N195+$O195),2)-2.5,0.546*($N195+$O195)+9.7),1.21*($N195+$O195)-0.008*POWER(($N195+$O195),2)-VLOOKUP($F195,Ages!$A$12:$AJ$19,36,0)),"")</f>
        <v/>
      </c>
    </row>
    <row r="196" spans="7:16" s="16" customFormat="1" x14ac:dyDescent="0.2">
      <c r="G196" s="18"/>
      <c r="H196" s="18"/>
      <c r="I196" s="17" t="str">
        <f t="shared" si="4"/>
        <v xml:space="preserve"> </v>
      </c>
      <c r="J196" s="15"/>
      <c r="K196" s="18"/>
      <c r="L196" s="18"/>
      <c r="M196" s="17" t="str">
        <f t="shared" si="5"/>
        <v/>
      </c>
      <c r="N196" s="18"/>
      <c r="O196" s="18"/>
      <c r="P196" s="17" t="str">
        <f>IF(AND($O196&gt;0,$N196&gt;0),IF($D196="F",IF(SUM($N196,$O196)&lt;=35,1.33*($N196+$O196)-0.013*POWER(($N196+$O196),2)-2.5,0.546*($N196+$O196)+9.7),1.21*($N196+$O196)-0.008*POWER(($N196+$O196),2)-VLOOKUP($F196,Ages!$A$12:$AJ$19,36,0)),"")</f>
        <v/>
      </c>
    </row>
    <row r="197" spans="7:16" s="16" customFormat="1" x14ac:dyDescent="0.2">
      <c r="G197" s="18"/>
      <c r="H197" s="18"/>
      <c r="I197" s="17" t="str">
        <f t="shared" si="4"/>
        <v xml:space="preserve"> </v>
      </c>
      <c r="J197" s="15"/>
      <c r="K197" s="18"/>
      <c r="L197" s="18"/>
      <c r="M197" s="17" t="str">
        <f t="shared" si="5"/>
        <v/>
      </c>
      <c r="N197" s="18"/>
      <c r="O197" s="18"/>
      <c r="P197" s="17" t="str">
        <f>IF(AND($O197&gt;0,$N197&gt;0),IF($D197="F",IF(SUM($N197,$O197)&lt;=35,1.33*($N197+$O197)-0.013*POWER(($N197+$O197),2)-2.5,0.546*($N197+$O197)+9.7),1.21*($N197+$O197)-0.008*POWER(($N197+$O197),2)-VLOOKUP($F197,Ages!$A$12:$AJ$19,36,0)),"")</f>
        <v/>
      </c>
    </row>
    <row r="198" spans="7:16" s="16" customFormat="1" x14ac:dyDescent="0.2">
      <c r="G198" s="18"/>
      <c r="H198" s="18"/>
      <c r="I198" s="17" t="str">
        <f t="shared" si="4"/>
        <v xml:space="preserve"> </v>
      </c>
      <c r="J198" s="15"/>
      <c r="K198" s="18"/>
      <c r="L198" s="18"/>
      <c r="M198" s="17" t="str">
        <f t="shared" si="5"/>
        <v/>
      </c>
      <c r="N198" s="18"/>
      <c r="O198" s="18"/>
      <c r="P198" s="17" t="str">
        <f>IF(AND($O198&gt;0,$N198&gt;0),IF($D198="F",IF(SUM($N198,$O198)&lt;=35,1.33*($N198+$O198)-0.013*POWER(($N198+$O198),2)-2.5,0.546*($N198+$O198)+9.7),1.21*($N198+$O198)-0.008*POWER(($N198+$O198),2)-VLOOKUP($F198,Ages!$A$12:$AJ$19,36,0)),"")</f>
        <v/>
      </c>
    </row>
    <row r="199" spans="7:16" s="16" customFormat="1" x14ac:dyDescent="0.2">
      <c r="G199" s="18"/>
      <c r="H199" s="18"/>
      <c r="I199" s="17" t="str">
        <f t="shared" ref="I199:I262" si="6">IF(AND(G199&gt;0,H199&gt;0),(H199/(G199*G199))*703, " ")</f>
        <v xml:space="preserve"> </v>
      </c>
      <c r="J199" s="15"/>
      <c r="K199" s="18"/>
      <c r="L199" s="18"/>
      <c r="M199" s="17" t="str">
        <f t="shared" ref="M199:M262" si="7">IF(AND(K199&gt;0,L199&gt;0),IF($D199="F",0.61*($K199+$L199)+5,0.735*($K199+$L199)+1),"")</f>
        <v/>
      </c>
      <c r="N199" s="18"/>
      <c r="O199" s="18"/>
      <c r="P199" s="17" t="str">
        <f>IF(AND($O199&gt;0,$N199&gt;0),IF($D199="F",IF(SUM($N199,$O199)&lt;=35,1.33*($N199+$O199)-0.013*POWER(($N199+$O199),2)-2.5,0.546*($N199+$O199)+9.7),1.21*($N199+$O199)-0.008*POWER(($N199+$O199),2)-VLOOKUP($F199,Ages!$A$12:$AJ$19,36,0)),"")</f>
        <v/>
      </c>
    </row>
    <row r="200" spans="7:16" s="16" customFormat="1" x14ac:dyDescent="0.2">
      <c r="G200" s="18"/>
      <c r="H200" s="18"/>
      <c r="I200" s="17" t="str">
        <f t="shared" si="6"/>
        <v xml:space="preserve"> </v>
      </c>
      <c r="J200" s="15"/>
      <c r="K200" s="18"/>
      <c r="L200" s="18"/>
      <c r="M200" s="17" t="str">
        <f t="shared" si="7"/>
        <v/>
      </c>
      <c r="N200" s="18"/>
      <c r="O200" s="18"/>
      <c r="P200" s="17" t="str">
        <f>IF(AND($O200&gt;0,$N200&gt;0),IF($D200="F",IF(SUM($N200,$O200)&lt;=35,1.33*($N200+$O200)-0.013*POWER(($N200+$O200),2)-2.5,0.546*($N200+$O200)+9.7),1.21*($N200+$O200)-0.008*POWER(($N200+$O200),2)-VLOOKUP($F200,Ages!$A$12:$AJ$19,36,0)),"")</f>
        <v/>
      </c>
    </row>
    <row r="201" spans="7:16" s="16" customFormat="1" x14ac:dyDescent="0.2">
      <c r="G201" s="18"/>
      <c r="H201" s="18"/>
      <c r="I201" s="17" t="str">
        <f t="shared" si="6"/>
        <v xml:space="preserve"> </v>
      </c>
      <c r="J201" s="15"/>
      <c r="K201" s="18"/>
      <c r="L201" s="18"/>
      <c r="M201" s="17" t="str">
        <f t="shared" si="7"/>
        <v/>
      </c>
      <c r="N201" s="18"/>
      <c r="O201" s="18"/>
      <c r="P201" s="17" t="str">
        <f>IF(AND($O201&gt;0,$N201&gt;0),IF($D201="F",IF(SUM($N201,$O201)&lt;=35,1.33*($N201+$O201)-0.013*POWER(($N201+$O201),2)-2.5,0.546*($N201+$O201)+9.7),1.21*($N201+$O201)-0.008*POWER(($N201+$O201),2)-VLOOKUP($F201,Ages!$A$12:$AJ$19,36,0)),"")</f>
        <v/>
      </c>
    </row>
    <row r="202" spans="7:16" s="16" customFormat="1" x14ac:dyDescent="0.2">
      <c r="G202" s="18"/>
      <c r="H202" s="18"/>
      <c r="I202" s="17" t="str">
        <f t="shared" si="6"/>
        <v xml:space="preserve"> </v>
      </c>
      <c r="J202" s="15"/>
      <c r="K202" s="18"/>
      <c r="L202" s="18"/>
      <c r="M202" s="17" t="str">
        <f t="shared" si="7"/>
        <v/>
      </c>
      <c r="N202" s="18"/>
      <c r="O202" s="18"/>
      <c r="P202" s="17" t="str">
        <f>IF(AND($O202&gt;0,$N202&gt;0),IF($D202="F",IF(SUM($N202,$O202)&lt;=35,1.33*($N202+$O202)-0.013*POWER(($N202+$O202),2)-2.5,0.546*($N202+$O202)+9.7),1.21*($N202+$O202)-0.008*POWER(($N202+$O202),2)-VLOOKUP($F202,Ages!$A$12:$AJ$19,36,0)),"")</f>
        <v/>
      </c>
    </row>
    <row r="203" spans="7:16" s="16" customFormat="1" x14ac:dyDescent="0.2">
      <c r="G203" s="18"/>
      <c r="H203" s="18"/>
      <c r="I203" s="17" t="str">
        <f t="shared" si="6"/>
        <v xml:space="preserve"> </v>
      </c>
      <c r="J203" s="15"/>
      <c r="K203" s="18"/>
      <c r="L203" s="18"/>
      <c r="M203" s="17" t="str">
        <f t="shared" si="7"/>
        <v/>
      </c>
      <c r="N203" s="18"/>
      <c r="O203" s="18"/>
      <c r="P203" s="17" t="str">
        <f>IF(AND($O203&gt;0,$N203&gt;0),IF($D203="F",IF(SUM($N203,$O203)&lt;=35,1.33*($N203+$O203)-0.013*POWER(($N203+$O203),2)-2.5,0.546*($N203+$O203)+9.7),1.21*($N203+$O203)-0.008*POWER(($N203+$O203),2)-VLOOKUP($F203,Ages!$A$12:$AJ$19,36,0)),"")</f>
        <v/>
      </c>
    </row>
    <row r="204" spans="7:16" s="16" customFormat="1" x14ac:dyDescent="0.2">
      <c r="G204" s="18"/>
      <c r="H204" s="18"/>
      <c r="I204" s="17" t="str">
        <f t="shared" si="6"/>
        <v xml:space="preserve"> </v>
      </c>
      <c r="J204" s="15"/>
      <c r="K204" s="18"/>
      <c r="L204" s="18"/>
      <c r="M204" s="17" t="str">
        <f t="shared" si="7"/>
        <v/>
      </c>
      <c r="N204" s="18"/>
      <c r="O204" s="18"/>
      <c r="P204" s="17" t="str">
        <f>IF(AND($O204&gt;0,$N204&gt;0),IF($D204="F",IF(SUM($N204,$O204)&lt;=35,1.33*($N204+$O204)-0.013*POWER(($N204+$O204),2)-2.5,0.546*($N204+$O204)+9.7),1.21*($N204+$O204)-0.008*POWER(($N204+$O204),2)-VLOOKUP($F204,Ages!$A$12:$AJ$19,36,0)),"")</f>
        <v/>
      </c>
    </row>
    <row r="205" spans="7:16" s="16" customFormat="1" x14ac:dyDescent="0.2">
      <c r="G205" s="18"/>
      <c r="H205" s="18"/>
      <c r="I205" s="17" t="str">
        <f t="shared" si="6"/>
        <v xml:space="preserve"> </v>
      </c>
      <c r="J205" s="15"/>
      <c r="K205" s="18"/>
      <c r="L205" s="18"/>
      <c r="M205" s="17" t="str">
        <f t="shared" si="7"/>
        <v/>
      </c>
      <c r="N205" s="18"/>
      <c r="O205" s="18"/>
      <c r="P205" s="17" t="str">
        <f>IF(AND($O205&gt;0,$N205&gt;0),IF($D205="F",IF(SUM($N205,$O205)&lt;=35,1.33*($N205+$O205)-0.013*POWER(($N205+$O205),2)-2.5,0.546*($N205+$O205)+9.7),1.21*($N205+$O205)-0.008*POWER(($N205+$O205),2)-VLOOKUP($F205,Ages!$A$12:$AJ$19,36,0)),"")</f>
        <v/>
      </c>
    </row>
    <row r="206" spans="7:16" s="16" customFormat="1" x14ac:dyDescent="0.2">
      <c r="G206" s="18"/>
      <c r="H206" s="18"/>
      <c r="I206" s="17" t="str">
        <f t="shared" si="6"/>
        <v xml:space="preserve"> </v>
      </c>
      <c r="J206" s="15"/>
      <c r="K206" s="18"/>
      <c r="L206" s="18"/>
      <c r="M206" s="17" t="str">
        <f t="shared" si="7"/>
        <v/>
      </c>
      <c r="N206" s="18"/>
      <c r="O206" s="18"/>
      <c r="P206" s="17" t="str">
        <f>IF(AND($O206&gt;0,$N206&gt;0),IF($D206="F",IF(SUM($N206,$O206)&lt;=35,1.33*($N206+$O206)-0.013*POWER(($N206+$O206),2)-2.5,0.546*($N206+$O206)+9.7),1.21*($N206+$O206)-0.008*POWER(($N206+$O206),2)-VLOOKUP($F206,Ages!$A$12:$AJ$19,36,0)),"")</f>
        <v/>
      </c>
    </row>
    <row r="207" spans="7:16" s="16" customFormat="1" x14ac:dyDescent="0.2">
      <c r="G207" s="18"/>
      <c r="H207" s="18"/>
      <c r="I207" s="17" t="str">
        <f t="shared" si="6"/>
        <v xml:space="preserve"> </v>
      </c>
      <c r="J207" s="15"/>
      <c r="K207" s="18"/>
      <c r="L207" s="18"/>
      <c r="M207" s="17" t="str">
        <f t="shared" si="7"/>
        <v/>
      </c>
      <c r="N207" s="18"/>
      <c r="O207" s="18"/>
      <c r="P207" s="17" t="str">
        <f>IF(AND($O207&gt;0,$N207&gt;0),IF($D207="F",IF(SUM($N207,$O207)&lt;=35,1.33*($N207+$O207)-0.013*POWER(($N207+$O207),2)-2.5,0.546*($N207+$O207)+9.7),1.21*($N207+$O207)-0.008*POWER(($N207+$O207),2)-VLOOKUP($F207,Ages!$A$12:$AJ$19,36,0)),"")</f>
        <v/>
      </c>
    </row>
    <row r="208" spans="7:16" s="16" customFormat="1" x14ac:dyDescent="0.2">
      <c r="G208" s="18"/>
      <c r="H208" s="18"/>
      <c r="I208" s="17" t="str">
        <f t="shared" si="6"/>
        <v xml:space="preserve"> </v>
      </c>
      <c r="J208" s="15"/>
      <c r="K208" s="18"/>
      <c r="L208" s="18"/>
      <c r="M208" s="17" t="str">
        <f t="shared" si="7"/>
        <v/>
      </c>
      <c r="N208" s="18"/>
      <c r="O208" s="18"/>
      <c r="P208" s="17" t="str">
        <f>IF(AND($O208&gt;0,$N208&gt;0),IF($D208="F",IF(SUM($N208,$O208)&lt;=35,1.33*($N208+$O208)-0.013*POWER(($N208+$O208),2)-2.5,0.546*($N208+$O208)+9.7),1.21*($N208+$O208)-0.008*POWER(($N208+$O208),2)-VLOOKUP($F208,Ages!$A$12:$AJ$19,36,0)),"")</f>
        <v/>
      </c>
    </row>
    <row r="209" spans="7:16" s="16" customFormat="1" x14ac:dyDescent="0.2">
      <c r="G209" s="18"/>
      <c r="H209" s="18"/>
      <c r="I209" s="17" t="str">
        <f t="shared" si="6"/>
        <v xml:space="preserve"> </v>
      </c>
      <c r="J209" s="15"/>
      <c r="K209" s="18"/>
      <c r="L209" s="18"/>
      <c r="M209" s="17" t="str">
        <f t="shared" si="7"/>
        <v/>
      </c>
      <c r="N209" s="18"/>
      <c r="O209" s="18"/>
      <c r="P209" s="17" t="str">
        <f>IF(AND($O209&gt;0,$N209&gt;0),IF($D209="F",IF(SUM($N209,$O209)&lt;=35,1.33*($N209+$O209)-0.013*POWER(($N209+$O209),2)-2.5,0.546*($N209+$O209)+9.7),1.21*($N209+$O209)-0.008*POWER(($N209+$O209),2)-VLOOKUP($F209,Ages!$A$12:$AJ$19,36,0)),"")</f>
        <v/>
      </c>
    </row>
    <row r="210" spans="7:16" s="16" customFormat="1" x14ac:dyDescent="0.2">
      <c r="G210" s="18"/>
      <c r="H210" s="18"/>
      <c r="I210" s="17" t="str">
        <f t="shared" si="6"/>
        <v xml:space="preserve"> </v>
      </c>
      <c r="J210" s="15"/>
      <c r="K210" s="18"/>
      <c r="L210" s="18"/>
      <c r="M210" s="17" t="str">
        <f t="shared" si="7"/>
        <v/>
      </c>
      <c r="N210" s="18"/>
      <c r="O210" s="18"/>
      <c r="P210" s="17" t="str">
        <f>IF(AND($O210&gt;0,$N210&gt;0),IF($D210="F",IF(SUM($N210,$O210)&lt;=35,1.33*($N210+$O210)-0.013*POWER(($N210+$O210),2)-2.5,0.546*($N210+$O210)+9.7),1.21*($N210+$O210)-0.008*POWER(($N210+$O210),2)-VLOOKUP($F210,Ages!$A$12:$AJ$19,36,0)),"")</f>
        <v/>
      </c>
    </row>
    <row r="211" spans="7:16" s="16" customFormat="1" x14ac:dyDescent="0.2">
      <c r="G211" s="18"/>
      <c r="H211" s="18"/>
      <c r="I211" s="17" t="str">
        <f t="shared" si="6"/>
        <v xml:space="preserve"> </v>
      </c>
      <c r="J211" s="15"/>
      <c r="K211" s="18"/>
      <c r="L211" s="18"/>
      <c r="M211" s="17" t="str">
        <f t="shared" si="7"/>
        <v/>
      </c>
      <c r="N211" s="18"/>
      <c r="O211" s="18"/>
      <c r="P211" s="17" t="str">
        <f>IF(AND($O211&gt;0,$N211&gt;0),IF($D211="F",IF(SUM($N211,$O211)&lt;=35,1.33*($N211+$O211)-0.013*POWER(($N211+$O211),2)-2.5,0.546*($N211+$O211)+9.7),1.21*($N211+$O211)-0.008*POWER(($N211+$O211),2)-VLOOKUP($F211,Ages!$A$12:$AJ$19,36,0)),"")</f>
        <v/>
      </c>
    </row>
    <row r="212" spans="7:16" s="16" customFormat="1" x14ac:dyDescent="0.2">
      <c r="G212" s="18"/>
      <c r="H212" s="18"/>
      <c r="I212" s="17" t="str">
        <f t="shared" si="6"/>
        <v xml:space="preserve"> </v>
      </c>
      <c r="J212" s="15"/>
      <c r="K212" s="18"/>
      <c r="L212" s="18"/>
      <c r="M212" s="17" t="str">
        <f t="shared" si="7"/>
        <v/>
      </c>
      <c r="N212" s="18"/>
      <c r="O212" s="18"/>
      <c r="P212" s="17" t="str">
        <f>IF(AND($O212&gt;0,$N212&gt;0),IF($D212="F",IF(SUM($N212,$O212)&lt;=35,1.33*($N212+$O212)-0.013*POWER(($N212+$O212),2)-2.5,0.546*($N212+$O212)+9.7),1.21*($N212+$O212)-0.008*POWER(($N212+$O212),2)-VLOOKUP($F212,Ages!$A$12:$AJ$19,36,0)),"")</f>
        <v/>
      </c>
    </row>
    <row r="213" spans="7:16" s="16" customFormat="1" x14ac:dyDescent="0.2">
      <c r="G213" s="18"/>
      <c r="H213" s="18"/>
      <c r="I213" s="17" t="str">
        <f t="shared" si="6"/>
        <v xml:space="preserve"> </v>
      </c>
      <c r="J213" s="15"/>
      <c r="K213" s="18"/>
      <c r="L213" s="18"/>
      <c r="M213" s="17" t="str">
        <f t="shared" si="7"/>
        <v/>
      </c>
      <c r="N213" s="18"/>
      <c r="O213" s="18"/>
      <c r="P213" s="17" t="str">
        <f>IF(AND($O213&gt;0,$N213&gt;0),IF($D213="F",IF(SUM($N213,$O213)&lt;=35,1.33*($N213+$O213)-0.013*POWER(($N213+$O213),2)-2.5,0.546*($N213+$O213)+9.7),1.21*($N213+$O213)-0.008*POWER(($N213+$O213),2)-VLOOKUP($F213,Ages!$A$12:$AJ$19,36,0)),"")</f>
        <v/>
      </c>
    </row>
    <row r="214" spans="7:16" s="16" customFormat="1" x14ac:dyDescent="0.2">
      <c r="G214" s="18"/>
      <c r="H214" s="18"/>
      <c r="I214" s="17" t="str">
        <f t="shared" si="6"/>
        <v xml:space="preserve"> </v>
      </c>
      <c r="J214" s="15"/>
      <c r="K214" s="18"/>
      <c r="L214" s="18"/>
      <c r="M214" s="17" t="str">
        <f t="shared" si="7"/>
        <v/>
      </c>
      <c r="N214" s="18"/>
      <c r="O214" s="18"/>
      <c r="P214" s="17" t="str">
        <f>IF(AND($O214&gt;0,$N214&gt;0),IF($D214="F",IF(SUM($N214,$O214)&lt;=35,1.33*($N214+$O214)-0.013*POWER(($N214+$O214),2)-2.5,0.546*($N214+$O214)+9.7),1.21*($N214+$O214)-0.008*POWER(($N214+$O214),2)-VLOOKUP($F214,Ages!$A$12:$AJ$19,36,0)),"")</f>
        <v/>
      </c>
    </row>
    <row r="215" spans="7:16" s="16" customFormat="1" x14ac:dyDescent="0.2">
      <c r="G215" s="18"/>
      <c r="H215" s="18"/>
      <c r="I215" s="17" t="str">
        <f t="shared" si="6"/>
        <v xml:space="preserve"> </v>
      </c>
      <c r="J215" s="15"/>
      <c r="K215" s="18"/>
      <c r="L215" s="18"/>
      <c r="M215" s="17" t="str">
        <f t="shared" si="7"/>
        <v/>
      </c>
      <c r="N215" s="18"/>
      <c r="O215" s="18"/>
      <c r="P215" s="17" t="str">
        <f>IF(AND($O215&gt;0,$N215&gt;0),IF($D215="F",IF(SUM($N215,$O215)&lt;=35,1.33*($N215+$O215)-0.013*POWER(($N215+$O215),2)-2.5,0.546*($N215+$O215)+9.7),1.21*($N215+$O215)-0.008*POWER(($N215+$O215),2)-VLOOKUP($F215,Ages!$A$12:$AJ$19,36,0)),"")</f>
        <v/>
      </c>
    </row>
    <row r="216" spans="7:16" s="16" customFormat="1" x14ac:dyDescent="0.2">
      <c r="G216" s="18"/>
      <c r="H216" s="18"/>
      <c r="I216" s="17" t="str">
        <f t="shared" si="6"/>
        <v xml:space="preserve"> </v>
      </c>
      <c r="J216" s="15"/>
      <c r="K216" s="18"/>
      <c r="L216" s="18"/>
      <c r="M216" s="17" t="str">
        <f t="shared" si="7"/>
        <v/>
      </c>
      <c r="N216" s="18"/>
      <c r="O216" s="18"/>
      <c r="P216" s="17" t="str">
        <f>IF(AND($O216&gt;0,$N216&gt;0),IF($D216="F",IF(SUM($N216,$O216)&lt;=35,1.33*($N216+$O216)-0.013*POWER(($N216+$O216),2)-2.5,0.546*($N216+$O216)+9.7),1.21*($N216+$O216)-0.008*POWER(($N216+$O216),2)-VLOOKUP($F216,Ages!$A$12:$AJ$19,36,0)),"")</f>
        <v/>
      </c>
    </row>
    <row r="217" spans="7:16" s="16" customFormat="1" x14ac:dyDescent="0.2">
      <c r="G217" s="18"/>
      <c r="H217" s="18"/>
      <c r="I217" s="17" t="str">
        <f t="shared" si="6"/>
        <v xml:space="preserve"> </v>
      </c>
      <c r="J217" s="15"/>
      <c r="K217" s="18"/>
      <c r="L217" s="18"/>
      <c r="M217" s="17" t="str">
        <f t="shared" si="7"/>
        <v/>
      </c>
      <c r="N217" s="18"/>
      <c r="O217" s="18"/>
      <c r="P217" s="17" t="str">
        <f>IF(AND($O217&gt;0,$N217&gt;0),IF($D217="F",IF(SUM($N217,$O217)&lt;=35,1.33*($N217+$O217)-0.013*POWER(($N217+$O217),2)-2.5,0.546*($N217+$O217)+9.7),1.21*($N217+$O217)-0.008*POWER(($N217+$O217),2)-VLOOKUP($F217,Ages!$A$12:$AJ$19,36,0)),"")</f>
        <v/>
      </c>
    </row>
    <row r="218" spans="7:16" s="16" customFormat="1" x14ac:dyDescent="0.2">
      <c r="G218" s="18"/>
      <c r="H218" s="18"/>
      <c r="I218" s="17" t="str">
        <f t="shared" si="6"/>
        <v xml:space="preserve"> </v>
      </c>
      <c r="J218" s="15"/>
      <c r="K218" s="18"/>
      <c r="L218" s="18"/>
      <c r="M218" s="17" t="str">
        <f t="shared" si="7"/>
        <v/>
      </c>
      <c r="N218" s="18"/>
      <c r="O218" s="18"/>
      <c r="P218" s="17" t="str">
        <f>IF(AND($O218&gt;0,$N218&gt;0),IF($D218="F",IF(SUM($N218,$O218)&lt;=35,1.33*($N218+$O218)-0.013*POWER(($N218+$O218),2)-2.5,0.546*($N218+$O218)+9.7),1.21*($N218+$O218)-0.008*POWER(($N218+$O218),2)-VLOOKUP($F218,Ages!$A$12:$AJ$19,36,0)),"")</f>
        <v/>
      </c>
    </row>
    <row r="219" spans="7:16" s="16" customFormat="1" x14ac:dyDescent="0.2">
      <c r="G219" s="18"/>
      <c r="H219" s="18"/>
      <c r="I219" s="17" t="str">
        <f t="shared" si="6"/>
        <v xml:space="preserve"> </v>
      </c>
      <c r="J219" s="15"/>
      <c r="K219" s="18"/>
      <c r="L219" s="18"/>
      <c r="M219" s="17" t="str">
        <f t="shared" si="7"/>
        <v/>
      </c>
      <c r="N219" s="18"/>
      <c r="O219" s="18"/>
      <c r="P219" s="17" t="str">
        <f>IF(AND($O219&gt;0,$N219&gt;0),IF($D219="F",IF(SUM($N219,$O219)&lt;=35,1.33*($N219+$O219)-0.013*POWER(($N219+$O219),2)-2.5,0.546*($N219+$O219)+9.7),1.21*($N219+$O219)-0.008*POWER(($N219+$O219),2)-VLOOKUP($F219,Ages!$A$12:$AJ$19,36,0)),"")</f>
        <v/>
      </c>
    </row>
    <row r="220" spans="7:16" s="16" customFormat="1" x14ac:dyDescent="0.2">
      <c r="G220" s="18"/>
      <c r="H220" s="18"/>
      <c r="I220" s="17" t="str">
        <f t="shared" si="6"/>
        <v xml:space="preserve"> </v>
      </c>
      <c r="J220" s="15"/>
      <c r="K220" s="18"/>
      <c r="L220" s="18"/>
      <c r="M220" s="17" t="str">
        <f t="shared" si="7"/>
        <v/>
      </c>
      <c r="N220" s="18"/>
      <c r="O220" s="18"/>
      <c r="P220" s="17" t="str">
        <f>IF(AND($O220&gt;0,$N220&gt;0),IF($D220="F",IF(SUM($N220,$O220)&lt;=35,1.33*($N220+$O220)-0.013*POWER(($N220+$O220),2)-2.5,0.546*($N220+$O220)+9.7),1.21*($N220+$O220)-0.008*POWER(($N220+$O220),2)-VLOOKUP($F220,Ages!$A$12:$AJ$19,36,0)),"")</f>
        <v/>
      </c>
    </row>
    <row r="221" spans="7:16" s="16" customFormat="1" x14ac:dyDescent="0.2">
      <c r="G221" s="18"/>
      <c r="H221" s="18"/>
      <c r="I221" s="17" t="str">
        <f t="shared" si="6"/>
        <v xml:space="preserve"> </v>
      </c>
      <c r="J221" s="15"/>
      <c r="K221" s="18"/>
      <c r="L221" s="18"/>
      <c r="M221" s="17" t="str">
        <f t="shared" si="7"/>
        <v/>
      </c>
      <c r="N221" s="18"/>
      <c r="O221" s="18"/>
      <c r="P221" s="17" t="str">
        <f>IF(AND($O221&gt;0,$N221&gt;0),IF($D221="F",IF(SUM($N221,$O221)&lt;=35,1.33*($N221+$O221)-0.013*POWER(($N221+$O221),2)-2.5,0.546*($N221+$O221)+9.7),1.21*($N221+$O221)-0.008*POWER(($N221+$O221),2)-VLOOKUP($F221,Ages!$A$12:$AJ$19,36,0)),"")</f>
        <v/>
      </c>
    </row>
    <row r="222" spans="7:16" s="16" customFormat="1" x14ac:dyDescent="0.2">
      <c r="G222" s="18"/>
      <c r="H222" s="18"/>
      <c r="I222" s="17" t="str">
        <f t="shared" si="6"/>
        <v xml:space="preserve"> </v>
      </c>
      <c r="J222" s="15"/>
      <c r="K222" s="18"/>
      <c r="L222" s="18"/>
      <c r="M222" s="17" t="str">
        <f t="shared" si="7"/>
        <v/>
      </c>
      <c r="N222" s="18"/>
      <c r="O222" s="18"/>
      <c r="P222" s="17" t="str">
        <f>IF(AND($O222&gt;0,$N222&gt;0),IF($D222="F",IF(SUM($N222,$O222)&lt;=35,1.33*($N222+$O222)-0.013*POWER(($N222+$O222),2)-2.5,0.546*($N222+$O222)+9.7),1.21*($N222+$O222)-0.008*POWER(($N222+$O222),2)-VLOOKUP($F222,Ages!$A$12:$AJ$19,36,0)),"")</f>
        <v/>
      </c>
    </row>
    <row r="223" spans="7:16" s="16" customFormat="1" x14ac:dyDescent="0.2">
      <c r="G223" s="18"/>
      <c r="H223" s="18"/>
      <c r="I223" s="17" t="str">
        <f t="shared" si="6"/>
        <v xml:space="preserve"> </v>
      </c>
      <c r="J223" s="15"/>
      <c r="K223" s="18"/>
      <c r="L223" s="18"/>
      <c r="M223" s="17" t="str">
        <f t="shared" si="7"/>
        <v/>
      </c>
      <c r="N223" s="18"/>
      <c r="O223" s="18"/>
      <c r="P223" s="17" t="str">
        <f>IF(AND($O223&gt;0,$N223&gt;0),IF($D223="F",IF(SUM($N223,$O223)&lt;=35,1.33*($N223+$O223)-0.013*POWER(($N223+$O223),2)-2.5,0.546*($N223+$O223)+9.7),1.21*($N223+$O223)-0.008*POWER(($N223+$O223),2)-VLOOKUP($F223,Ages!$A$12:$AJ$19,36,0)),"")</f>
        <v/>
      </c>
    </row>
    <row r="224" spans="7:16" s="16" customFormat="1" x14ac:dyDescent="0.2">
      <c r="G224" s="18"/>
      <c r="H224" s="18"/>
      <c r="I224" s="17" t="str">
        <f t="shared" si="6"/>
        <v xml:space="preserve"> </v>
      </c>
      <c r="J224" s="15"/>
      <c r="K224" s="18"/>
      <c r="L224" s="18"/>
      <c r="M224" s="17" t="str">
        <f t="shared" si="7"/>
        <v/>
      </c>
      <c r="N224" s="18"/>
      <c r="O224" s="18"/>
      <c r="P224" s="17" t="str">
        <f>IF(AND($O224&gt;0,$N224&gt;0),IF($D224="F",IF(SUM($N224,$O224)&lt;=35,1.33*($N224+$O224)-0.013*POWER(($N224+$O224),2)-2.5,0.546*($N224+$O224)+9.7),1.21*($N224+$O224)-0.008*POWER(($N224+$O224),2)-VLOOKUP($F224,Ages!$A$12:$AJ$19,36,0)),"")</f>
        <v/>
      </c>
    </row>
    <row r="225" spans="7:16" s="16" customFormat="1" x14ac:dyDescent="0.2">
      <c r="G225" s="18"/>
      <c r="H225" s="18"/>
      <c r="I225" s="17" t="str">
        <f t="shared" si="6"/>
        <v xml:space="preserve"> </v>
      </c>
      <c r="J225" s="15"/>
      <c r="K225" s="18"/>
      <c r="L225" s="18"/>
      <c r="M225" s="17" t="str">
        <f t="shared" si="7"/>
        <v/>
      </c>
      <c r="N225" s="18"/>
      <c r="O225" s="18"/>
      <c r="P225" s="17" t="str">
        <f>IF(AND($O225&gt;0,$N225&gt;0),IF($D225="F",IF(SUM($N225,$O225)&lt;=35,1.33*($N225+$O225)-0.013*POWER(($N225+$O225),2)-2.5,0.546*($N225+$O225)+9.7),1.21*($N225+$O225)-0.008*POWER(($N225+$O225),2)-VLOOKUP($F225,Ages!$A$12:$AJ$19,36,0)),"")</f>
        <v/>
      </c>
    </row>
    <row r="226" spans="7:16" s="16" customFormat="1" x14ac:dyDescent="0.2">
      <c r="G226" s="18"/>
      <c r="H226" s="18"/>
      <c r="I226" s="17" t="str">
        <f t="shared" si="6"/>
        <v xml:space="preserve"> </v>
      </c>
      <c r="J226" s="15"/>
      <c r="K226" s="18"/>
      <c r="L226" s="18"/>
      <c r="M226" s="17" t="str">
        <f t="shared" si="7"/>
        <v/>
      </c>
      <c r="N226" s="18"/>
      <c r="O226" s="18"/>
      <c r="P226" s="17" t="str">
        <f>IF(AND($O226&gt;0,$N226&gt;0),IF($D226="F",IF(SUM($N226,$O226)&lt;=35,1.33*($N226+$O226)-0.013*POWER(($N226+$O226),2)-2.5,0.546*($N226+$O226)+9.7),1.21*($N226+$O226)-0.008*POWER(($N226+$O226),2)-VLOOKUP($F226,Ages!$A$12:$AJ$19,36,0)),"")</f>
        <v/>
      </c>
    </row>
    <row r="227" spans="7:16" s="16" customFormat="1" x14ac:dyDescent="0.2">
      <c r="G227" s="18"/>
      <c r="H227" s="18"/>
      <c r="I227" s="17" t="str">
        <f t="shared" si="6"/>
        <v xml:space="preserve"> </v>
      </c>
      <c r="J227" s="15"/>
      <c r="K227" s="18"/>
      <c r="L227" s="18"/>
      <c r="M227" s="17" t="str">
        <f t="shared" si="7"/>
        <v/>
      </c>
      <c r="N227" s="18"/>
      <c r="O227" s="18"/>
      <c r="P227" s="17" t="str">
        <f>IF(AND($O227&gt;0,$N227&gt;0),IF($D227="F",IF(SUM($N227,$O227)&lt;=35,1.33*($N227+$O227)-0.013*POWER(($N227+$O227),2)-2.5,0.546*($N227+$O227)+9.7),1.21*($N227+$O227)-0.008*POWER(($N227+$O227),2)-VLOOKUP($F227,Ages!$A$12:$AJ$19,36,0)),"")</f>
        <v/>
      </c>
    </row>
    <row r="228" spans="7:16" s="16" customFormat="1" x14ac:dyDescent="0.2">
      <c r="G228" s="18"/>
      <c r="H228" s="18"/>
      <c r="I228" s="17" t="str">
        <f t="shared" si="6"/>
        <v xml:space="preserve"> </v>
      </c>
      <c r="J228" s="15"/>
      <c r="K228" s="18"/>
      <c r="L228" s="18"/>
      <c r="M228" s="17" t="str">
        <f t="shared" si="7"/>
        <v/>
      </c>
      <c r="N228" s="18"/>
      <c r="O228" s="18"/>
      <c r="P228" s="17" t="str">
        <f>IF(AND($O228&gt;0,$N228&gt;0),IF($D228="F",IF(SUM($N228,$O228)&lt;=35,1.33*($N228+$O228)-0.013*POWER(($N228+$O228),2)-2.5,0.546*($N228+$O228)+9.7),1.21*($N228+$O228)-0.008*POWER(($N228+$O228),2)-VLOOKUP($F228,Ages!$A$12:$AJ$19,36,0)),"")</f>
        <v/>
      </c>
    </row>
    <row r="229" spans="7:16" s="16" customFormat="1" x14ac:dyDescent="0.2">
      <c r="G229" s="18"/>
      <c r="H229" s="18"/>
      <c r="I229" s="17" t="str">
        <f t="shared" si="6"/>
        <v xml:space="preserve"> </v>
      </c>
      <c r="J229" s="15"/>
      <c r="K229" s="18"/>
      <c r="L229" s="18"/>
      <c r="M229" s="17" t="str">
        <f t="shared" si="7"/>
        <v/>
      </c>
      <c r="N229" s="18"/>
      <c r="O229" s="18"/>
      <c r="P229" s="17" t="str">
        <f>IF(AND($O229&gt;0,$N229&gt;0),IF($D229="F",IF(SUM($N229,$O229)&lt;=35,1.33*($N229+$O229)-0.013*POWER(($N229+$O229),2)-2.5,0.546*($N229+$O229)+9.7),1.21*($N229+$O229)-0.008*POWER(($N229+$O229),2)-VLOOKUP($F229,Ages!$A$12:$AJ$19,36,0)),"")</f>
        <v/>
      </c>
    </row>
    <row r="230" spans="7:16" s="16" customFormat="1" x14ac:dyDescent="0.2">
      <c r="G230" s="18"/>
      <c r="H230" s="18"/>
      <c r="I230" s="17" t="str">
        <f t="shared" si="6"/>
        <v xml:space="preserve"> </v>
      </c>
      <c r="J230" s="15"/>
      <c r="K230" s="18"/>
      <c r="L230" s="18"/>
      <c r="M230" s="17" t="str">
        <f t="shared" si="7"/>
        <v/>
      </c>
      <c r="N230" s="18"/>
      <c r="O230" s="18"/>
      <c r="P230" s="17" t="str">
        <f>IF(AND($O230&gt;0,$N230&gt;0),IF($D230="F",IF(SUM($N230,$O230)&lt;=35,1.33*($N230+$O230)-0.013*POWER(($N230+$O230),2)-2.5,0.546*($N230+$O230)+9.7),1.21*($N230+$O230)-0.008*POWER(($N230+$O230),2)-VLOOKUP($F230,Ages!$A$12:$AJ$19,36,0)),"")</f>
        <v/>
      </c>
    </row>
    <row r="231" spans="7:16" s="16" customFormat="1" x14ac:dyDescent="0.2">
      <c r="G231" s="18"/>
      <c r="H231" s="18"/>
      <c r="I231" s="17" t="str">
        <f t="shared" si="6"/>
        <v xml:space="preserve"> </v>
      </c>
      <c r="J231" s="15"/>
      <c r="K231" s="18"/>
      <c r="L231" s="18"/>
      <c r="M231" s="17" t="str">
        <f t="shared" si="7"/>
        <v/>
      </c>
      <c r="N231" s="18"/>
      <c r="O231" s="18"/>
      <c r="P231" s="17" t="str">
        <f>IF(AND($O231&gt;0,$N231&gt;0),IF($D231="F",IF(SUM($N231,$O231)&lt;=35,1.33*($N231+$O231)-0.013*POWER(($N231+$O231),2)-2.5,0.546*($N231+$O231)+9.7),1.21*($N231+$O231)-0.008*POWER(($N231+$O231),2)-VLOOKUP($F231,Ages!$A$12:$AJ$19,36,0)),"")</f>
        <v/>
      </c>
    </row>
    <row r="232" spans="7:16" s="16" customFormat="1" x14ac:dyDescent="0.2">
      <c r="G232" s="18"/>
      <c r="H232" s="18"/>
      <c r="I232" s="17" t="str">
        <f t="shared" si="6"/>
        <v xml:space="preserve"> </v>
      </c>
      <c r="J232" s="15"/>
      <c r="K232" s="18"/>
      <c r="L232" s="18"/>
      <c r="M232" s="17" t="str">
        <f t="shared" si="7"/>
        <v/>
      </c>
      <c r="N232" s="18"/>
      <c r="O232" s="18"/>
      <c r="P232" s="17" t="str">
        <f>IF(AND($O232&gt;0,$N232&gt;0),IF($D232="F",IF(SUM($N232,$O232)&lt;=35,1.33*($N232+$O232)-0.013*POWER(($N232+$O232),2)-2.5,0.546*($N232+$O232)+9.7),1.21*($N232+$O232)-0.008*POWER(($N232+$O232),2)-VLOOKUP($F232,Ages!$A$12:$AJ$19,36,0)),"")</f>
        <v/>
      </c>
    </row>
    <row r="233" spans="7:16" s="16" customFormat="1" x14ac:dyDescent="0.2">
      <c r="G233" s="18"/>
      <c r="H233" s="18"/>
      <c r="I233" s="17" t="str">
        <f t="shared" si="6"/>
        <v xml:space="preserve"> </v>
      </c>
      <c r="J233" s="15"/>
      <c r="K233" s="18"/>
      <c r="L233" s="18"/>
      <c r="M233" s="17" t="str">
        <f t="shared" si="7"/>
        <v/>
      </c>
      <c r="N233" s="18"/>
      <c r="O233" s="18"/>
      <c r="P233" s="17" t="str">
        <f>IF(AND($O233&gt;0,$N233&gt;0),IF($D233="F",IF(SUM($N233,$O233)&lt;=35,1.33*($N233+$O233)-0.013*POWER(($N233+$O233),2)-2.5,0.546*($N233+$O233)+9.7),1.21*($N233+$O233)-0.008*POWER(($N233+$O233),2)-VLOOKUP($F233,Ages!$A$12:$AJ$19,36,0)),"")</f>
        <v/>
      </c>
    </row>
    <row r="234" spans="7:16" s="16" customFormat="1" x14ac:dyDescent="0.2">
      <c r="G234" s="18"/>
      <c r="H234" s="18"/>
      <c r="I234" s="17" t="str">
        <f t="shared" si="6"/>
        <v xml:space="preserve"> </v>
      </c>
      <c r="J234" s="15"/>
      <c r="K234" s="18"/>
      <c r="L234" s="18"/>
      <c r="M234" s="17" t="str">
        <f t="shared" si="7"/>
        <v/>
      </c>
      <c r="N234" s="18"/>
      <c r="O234" s="18"/>
      <c r="P234" s="17" t="str">
        <f>IF(AND($O234&gt;0,$N234&gt;0),IF($D234="F",IF(SUM($N234,$O234)&lt;=35,1.33*($N234+$O234)-0.013*POWER(($N234+$O234),2)-2.5,0.546*($N234+$O234)+9.7),1.21*($N234+$O234)-0.008*POWER(($N234+$O234),2)-VLOOKUP($F234,Ages!$A$12:$AJ$19,36,0)),"")</f>
        <v/>
      </c>
    </row>
    <row r="235" spans="7:16" s="16" customFormat="1" x14ac:dyDescent="0.2">
      <c r="G235" s="18"/>
      <c r="H235" s="18"/>
      <c r="I235" s="17" t="str">
        <f t="shared" si="6"/>
        <v xml:space="preserve"> </v>
      </c>
      <c r="J235" s="15"/>
      <c r="K235" s="18"/>
      <c r="L235" s="18"/>
      <c r="M235" s="17" t="str">
        <f t="shared" si="7"/>
        <v/>
      </c>
      <c r="N235" s="18"/>
      <c r="O235" s="18"/>
      <c r="P235" s="17" t="str">
        <f>IF(AND($O235&gt;0,$N235&gt;0),IF($D235="F",IF(SUM($N235,$O235)&lt;=35,1.33*($N235+$O235)-0.013*POWER(($N235+$O235),2)-2.5,0.546*($N235+$O235)+9.7),1.21*($N235+$O235)-0.008*POWER(($N235+$O235),2)-VLOOKUP($F235,Ages!$A$12:$AJ$19,36,0)),"")</f>
        <v/>
      </c>
    </row>
    <row r="236" spans="7:16" s="16" customFormat="1" x14ac:dyDescent="0.2">
      <c r="G236" s="18"/>
      <c r="H236" s="18"/>
      <c r="I236" s="17" t="str">
        <f t="shared" si="6"/>
        <v xml:space="preserve"> </v>
      </c>
      <c r="J236" s="15"/>
      <c r="K236" s="18"/>
      <c r="L236" s="18"/>
      <c r="M236" s="17" t="str">
        <f t="shared" si="7"/>
        <v/>
      </c>
      <c r="N236" s="18"/>
      <c r="O236" s="18"/>
      <c r="P236" s="17" t="str">
        <f>IF(AND($O236&gt;0,$N236&gt;0),IF($D236="F",IF(SUM($N236,$O236)&lt;=35,1.33*($N236+$O236)-0.013*POWER(($N236+$O236),2)-2.5,0.546*($N236+$O236)+9.7),1.21*($N236+$O236)-0.008*POWER(($N236+$O236),2)-VLOOKUP($F236,Ages!$A$12:$AJ$19,36,0)),"")</f>
        <v/>
      </c>
    </row>
    <row r="237" spans="7:16" s="16" customFormat="1" x14ac:dyDescent="0.2">
      <c r="G237" s="18"/>
      <c r="H237" s="18"/>
      <c r="I237" s="17" t="str">
        <f t="shared" si="6"/>
        <v xml:space="preserve"> </v>
      </c>
      <c r="J237" s="15"/>
      <c r="K237" s="18"/>
      <c r="L237" s="18"/>
      <c r="M237" s="17" t="str">
        <f t="shared" si="7"/>
        <v/>
      </c>
      <c r="N237" s="18"/>
      <c r="O237" s="18"/>
      <c r="P237" s="17" t="str">
        <f>IF(AND($O237&gt;0,$N237&gt;0),IF($D237="F",IF(SUM($N237,$O237)&lt;=35,1.33*($N237+$O237)-0.013*POWER(($N237+$O237),2)-2.5,0.546*($N237+$O237)+9.7),1.21*($N237+$O237)-0.008*POWER(($N237+$O237),2)-VLOOKUP($F237,Ages!$A$12:$AJ$19,36,0)),"")</f>
        <v/>
      </c>
    </row>
    <row r="238" spans="7:16" s="16" customFormat="1" x14ac:dyDescent="0.2">
      <c r="G238" s="18"/>
      <c r="H238" s="18"/>
      <c r="I238" s="17" t="str">
        <f t="shared" si="6"/>
        <v xml:space="preserve"> </v>
      </c>
      <c r="J238" s="15"/>
      <c r="K238" s="18"/>
      <c r="L238" s="18"/>
      <c r="M238" s="17" t="str">
        <f t="shared" si="7"/>
        <v/>
      </c>
      <c r="N238" s="18"/>
      <c r="O238" s="18"/>
      <c r="P238" s="17" t="str">
        <f>IF(AND($O238&gt;0,$N238&gt;0),IF($D238="F",IF(SUM($N238,$O238)&lt;=35,1.33*($N238+$O238)-0.013*POWER(($N238+$O238),2)-2.5,0.546*($N238+$O238)+9.7),1.21*($N238+$O238)-0.008*POWER(($N238+$O238),2)-VLOOKUP($F238,Ages!$A$12:$AJ$19,36,0)),"")</f>
        <v/>
      </c>
    </row>
    <row r="239" spans="7:16" s="16" customFormat="1" x14ac:dyDescent="0.2">
      <c r="G239" s="18"/>
      <c r="H239" s="18"/>
      <c r="I239" s="17" t="str">
        <f t="shared" si="6"/>
        <v xml:space="preserve"> </v>
      </c>
      <c r="J239" s="15"/>
      <c r="K239" s="18"/>
      <c r="L239" s="18"/>
      <c r="M239" s="17" t="str">
        <f t="shared" si="7"/>
        <v/>
      </c>
      <c r="N239" s="18"/>
      <c r="O239" s="18"/>
      <c r="P239" s="17" t="str">
        <f>IF(AND($O239&gt;0,$N239&gt;0),IF($D239="F",IF(SUM($N239,$O239)&lt;=35,1.33*($N239+$O239)-0.013*POWER(($N239+$O239),2)-2.5,0.546*($N239+$O239)+9.7),1.21*($N239+$O239)-0.008*POWER(($N239+$O239),2)-VLOOKUP($F239,Ages!$A$12:$AJ$19,36,0)),"")</f>
        <v/>
      </c>
    </row>
    <row r="240" spans="7:16" s="16" customFormat="1" x14ac:dyDescent="0.2">
      <c r="G240" s="18"/>
      <c r="H240" s="18"/>
      <c r="I240" s="17" t="str">
        <f t="shared" si="6"/>
        <v xml:space="preserve"> </v>
      </c>
      <c r="J240" s="15"/>
      <c r="K240" s="18"/>
      <c r="L240" s="18"/>
      <c r="M240" s="17" t="str">
        <f t="shared" si="7"/>
        <v/>
      </c>
      <c r="N240" s="18"/>
      <c r="O240" s="18"/>
      <c r="P240" s="17" t="str">
        <f>IF(AND($O240&gt;0,$N240&gt;0),IF($D240="F",IF(SUM($N240,$O240)&lt;=35,1.33*($N240+$O240)-0.013*POWER(($N240+$O240),2)-2.5,0.546*($N240+$O240)+9.7),1.21*($N240+$O240)-0.008*POWER(($N240+$O240),2)-VLOOKUP($F240,Ages!$A$12:$AJ$19,36,0)),"")</f>
        <v/>
      </c>
    </row>
    <row r="241" spans="7:16" s="16" customFormat="1" x14ac:dyDescent="0.2">
      <c r="G241" s="18"/>
      <c r="H241" s="18"/>
      <c r="I241" s="17" t="str">
        <f t="shared" si="6"/>
        <v xml:space="preserve"> </v>
      </c>
      <c r="J241" s="15"/>
      <c r="K241" s="18"/>
      <c r="L241" s="18"/>
      <c r="M241" s="17" t="str">
        <f t="shared" si="7"/>
        <v/>
      </c>
      <c r="N241" s="18"/>
      <c r="O241" s="18"/>
      <c r="P241" s="17" t="str">
        <f>IF(AND($O241&gt;0,$N241&gt;0),IF($D241="F",IF(SUM($N241,$O241)&lt;=35,1.33*($N241+$O241)-0.013*POWER(($N241+$O241),2)-2.5,0.546*($N241+$O241)+9.7),1.21*($N241+$O241)-0.008*POWER(($N241+$O241),2)-VLOOKUP($F241,Ages!$A$12:$AJ$19,36,0)),"")</f>
        <v/>
      </c>
    </row>
    <row r="242" spans="7:16" s="16" customFormat="1" x14ac:dyDescent="0.2">
      <c r="G242" s="18"/>
      <c r="H242" s="18"/>
      <c r="I242" s="17" t="str">
        <f t="shared" si="6"/>
        <v xml:space="preserve"> </v>
      </c>
      <c r="J242" s="15"/>
      <c r="K242" s="18"/>
      <c r="L242" s="18"/>
      <c r="M242" s="17" t="str">
        <f t="shared" si="7"/>
        <v/>
      </c>
      <c r="N242" s="18"/>
      <c r="O242" s="18"/>
      <c r="P242" s="17" t="str">
        <f>IF(AND($O242&gt;0,$N242&gt;0),IF($D242="F",IF(SUM($N242,$O242)&lt;=35,1.33*($N242+$O242)-0.013*POWER(($N242+$O242),2)-2.5,0.546*($N242+$O242)+9.7),1.21*($N242+$O242)-0.008*POWER(($N242+$O242),2)-VLOOKUP($F242,Ages!$A$12:$AJ$19,36,0)),"")</f>
        <v/>
      </c>
    </row>
    <row r="243" spans="7:16" s="16" customFormat="1" x14ac:dyDescent="0.2">
      <c r="G243" s="18"/>
      <c r="H243" s="18"/>
      <c r="I243" s="17" t="str">
        <f t="shared" si="6"/>
        <v xml:space="preserve"> </v>
      </c>
      <c r="J243" s="15"/>
      <c r="K243" s="18"/>
      <c r="L243" s="18"/>
      <c r="M243" s="17" t="str">
        <f t="shared" si="7"/>
        <v/>
      </c>
      <c r="N243" s="18"/>
      <c r="O243" s="18"/>
      <c r="P243" s="17" t="str">
        <f>IF(AND($O243&gt;0,$N243&gt;0),IF($D243="F",IF(SUM($N243,$O243)&lt;=35,1.33*($N243+$O243)-0.013*POWER(($N243+$O243),2)-2.5,0.546*($N243+$O243)+9.7),1.21*($N243+$O243)-0.008*POWER(($N243+$O243),2)-VLOOKUP($F243,Ages!$A$12:$AJ$19,36,0)),"")</f>
        <v/>
      </c>
    </row>
    <row r="244" spans="7:16" s="16" customFormat="1" x14ac:dyDescent="0.2">
      <c r="G244" s="18"/>
      <c r="H244" s="18"/>
      <c r="I244" s="17" t="str">
        <f t="shared" si="6"/>
        <v xml:space="preserve"> </v>
      </c>
      <c r="J244" s="15"/>
      <c r="K244" s="18"/>
      <c r="L244" s="18"/>
      <c r="M244" s="17" t="str">
        <f t="shared" si="7"/>
        <v/>
      </c>
      <c r="N244" s="18"/>
      <c r="O244" s="18"/>
      <c r="P244" s="17" t="str">
        <f>IF(AND($O244&gt;0,$N244&gt;0),IF($D244="F",IF(SUM($N244,$O244)&lt;=35,1.33*($N244+$O244)-0.013*POWER(($N244+$O244),2)-2.5,0.546*($N244+$O244)+9.7),1.21*($N244+$O244)-0.008*POWER(($N244+$O244),2)-VLOOKUP($F244,Ages!$A$12:$AJ$19,36,0)),"")</f>
        <v/>
      </c>
    </row>
    <row r="245" spans="7:16" s="16" customFormat="1" x14ac:dyDescent="0.2">
      <c r="G245" s="18"/>
      <c r="H245" s="18"/>
      <c r="I245" s="17" t="str">
        <f t="shared" si="6"/>
        <v xml:space="preserve"> </v>
      </c>
      <c r="J245" s="15"/>
      <c r="K245" s="18"/>
      <c r="L245" s="18"/>
      <c r="M245" s="17" t="str">
        <f t="shared" si="7"/>
        <v/>
      </c>
      <c r="N245" s="18"/>
      <c r="O245" s="18"/>
      <c r="P245" s="17" t="str">
        <f>IF(AND($O245&gt;0,$N245&gt;0),IF($D245="F",IF(SUM($N245,$O245)&lt;=35,1.33*($N245+$O245)-0.013*POWER(($N245+$O245),2)-2.5,0.546*($N245+$O245)+9.7),1.21*($N245+$O245)-0.008*POWER(($N245+$O245),2)-VLOOKUP($F245,Ages!$A$12:$AJ$19,36,0)),"")</f>
        <v/>
      </c>
    </row>
    <row r="246" spans="7:16" s="16" customFormat="1" x14ac:dyDescent="0.2">
      <c r="G246" s="18"/>
      <c r="H246" s="18"/>
      <c r="I246" s="17" t="str">
        <f t="shared" si="6"/>
        <v xml:space="preserve"> </v>
      </c>
      <c r="J246" s="15"/>
      <c r="K246" s="18"/>
      <c r="L246" s="18"/>
      <c r="M246" s="17" t="str">
        <f t="shared" si="7"/>
        <v/>
      </c>
      <c r="N246" s="18"/>
      <c r="O246" s="18"/>
      <c r="P246" s="17" t="str">
        <f>IF(AND($O246&gt;0,$N246&gt;0),IF($D246="F",IF(SUM($N246,$O246)&lt;=35,1.33*($N246+$O246)-0.013*POWER(($N246+$O246),2)-2.5,0.546*($N246+$O246)+9.7),1.21*($N246+$O246)-0.008*POWER(($N246+$O246),2)-VLOOKUP($F246,Ages!$A$12:$AJ$19,36,0)),"")</f>
        <v/>
      </c>
    </row>
    <row r="247" spans="7:16" s="16" customFormat="1" x14ac:dyDescent="0.2">
      <c r="G247" s="18"/>
      <c r="H247" s="18"/>
      <c r="I247" s="17" t="str">
        <f t="shared" si="6"/>
        <v xml:space="preserve"> </v>
      </c>
      <c r="J247" s="15"/>
      <c r="K247" s="18"/>
      <c r="L247" s="18"/>
      <c r="M247" s="17" t="str">
        <f t="shared" si="7"/>
        <v/>
      </c>
      <c r="N247" s="18"/>
      <c r="O247" s="18"/>
      <c r="P247" s="17" t="str">
        <f>IF(AND($O247&gt;0,$N247&gt;0),IF($D247="F",IF(SUM($N247,$O247)&lt;=35,1.33*($N247+$O247)-0.013*POWER(($N247+$O247),2)-2.5,0.546*($N247+$O247)+9.7),1.21*($N247+$O247)-0.008*POWER(($N247+$O247),2)-VLOOKUP($F247,Ages!$A$12:$AJ$19,36,0)),"")</f>
        <v/>
      </c>
    </row>
    <row r="248" spans="7:16" s="16" customFormat="1" x14ac:dyDescent="0.2">
      <c r="G248" s="18"/>
      <c r="H248" s="18"/>
      <c r="I248" s="17" t="str">
        <f t="shared" si="6"/>
        <v xml:space="preserve"> </v>
      </c>
      <c r="J248" s="15"/>
      <c r="K248" s="18"/>
      <c r="L248" s="18"/>
      <c r="M248" s="17" t="str">
        <f t="shared" si="7"/>
        <v/>
      </c>
      <c r="N248" s="18"/>
      <c r="O248" s="18"/>
      <c r="P248" s="17" t="str">
        <f>IF(AND($O248&gt;0,$N248&gt;0),IF($D248="F",IF(SUM($N248,$O248)&lt;=35,1.33*($N248+$O248)-0.013*POWER(($N248+$O248),2)-2.5,0.546*($N248+$O248)+9.7),1.21*($N248+$O248)-0.008*POWER(($N248+$O248),2)-VLOOKUP($F248,Ages!$A$12:$AJ$19,36,0)),"")</f>
        <v/>
      </c>
    </row>
    <row r="249" spans="7:16" s="16" customFormat="1" x14ac:dyDescent="0.2">
      <c r="G249" s="18"/>
      <c r="H249" s="18"/>
      <c r="I249" s="17" t="str">
        <f t="shared" si="6"/>
        <v xml:space="preserve"> </v>
      </c>
      <c r="J249" s="15"/>
      <c r="K249" s="18"/>
      <c r="L249" s="18"/>
      <c r="M249" s="17" t="str">
        <f t="shared" si="7"/>
        <v/>
      </c>
      <c r="N249" s="18"/>
      <c r="O249" s="18"/>
      <c r="P249" s="17" t="str">
        <f>IF(AND($O249&gt;0,$N249&gt;0),IF($D249="F",IF(SUM($N249,$O249)&lt;=35,1.33*($N249+$O249)-0.013*POWER(($N249+$O249),2)-2.5,0.546*($N249+$O249)+9.7),1.21*($N249+$O249)-0.008*POWER(($N249+$O249),2)-VLOOKUP($F249,Ages!$A$12:$AJ$19,36,0)),"")</f>
        <v/>
      </c>
    </row>
    <row r="250" spans="7:16" s="16" customFormat="1" x14ac:dyDescent="0.2">
      <c r="G250" s="18"/>
      <c r="H250" s="18"/>
      <c r="I250" s="17" t="str">
        <f t="shared" si="6"/>
        <v xml:space="preserve"> </v>
      </c>
      <c r="J250" s="15"/>
      <c r="K250" s="18"/>
      <c r="L250" s="18"/>
      <c r="M250" s="17" t="str">
        <f t="shared" si="7"/>
        <v/>
      </c>
      <c r="N250" s="18"/>
      <c r="O250" s="18"/>
      <c r="P250" s="17" t="str">
        <f>IF(AND($O250&gt;0,$N250&gt;0),IF($D250="F",IF(SUM($N250,$O250)&lt;=35,1.33*($N250+$O250)-0.013*POWER(($N250+$O250),2)-2.5,0.546*($N250+$O250)+9.7),1.21*($N250+$O250)-0.008*POWER(($N250+$O250),2)-VLOOKUP($F250,Ages!$A$12:$AJ$19,36,0)),"")</f>
        <v/>
      </c>
    </row>
    <row r="251" spans="7:16" s="16" customFormat="1" x14ac:dyDescent="0.2">
      <c r="G251" s="18"/>
      <c r="H251" s="18"/>
      <c r="I251" s="17" t="str">
        <f t="shared" si="6"/>
        <v xml:space="preserve"> </v>
      </c>
      <c r="J251" s="15"/>
      <c r="K251" s="18"/>
      <c r="L251" s="18"/>
      <c r="M251" s="17" t="str">
        <f t="shared" si="7"/>
        <v/>
      </c>
      <c r="N251" s="18"/>
      <c r="O251" s="18"/>
      <c r="P251" s="17" t="str">
        <f>IF(AND($O251&gt;0,$N251&gt;0),IF($D251="F",IF(SUM($N251,$O251)&lt;=35,1.33*($N251+$O251)-0.013*POWER(($N251+$O251),2)-2.5,0.546*($N251+$O251)+9.7),1.21*($N251+$O251)-0.008*POWER(($N251+$O251),2)-VLOOKUP($F251,Ages!$A$12:$AJ$19,36,0)),"")</f>
        <v/>
      </c>
    </row>
    <row r="252" spans="7:16" s="16" customFormat="1" x14ac:dyDescent="0.2">
      <c r="G252" s="18"/>
      <c r="H252" s="18"/>
      <c r="I252" s="17" t="str">
        <f t="shared" si="6"/>
        <v xml:space="preserve"> </v>
      </c>
      <c r="J252" s="15"/>
      <c r="K252" s="18"/>
      <c r="L252" s="18"/>
      <c r="M252" s="17" t="str">
        <f t="shared" si="7"/>
        <v/>
      </c>
      <c r="N252" s="18"/>
      <c r="O252" s="18"/>
      <c r="P252" s="17" t="str">
        <f>IF(AND($O252&gt;0,$N252&gt;0),IF($D252="F",IF(SUM($N252,$O252)&lt;=35,1.33*($N252+$O252)-0.013*POWER(($N252+$O252),2)-2.5,0.546*($N252+$O252)+9.7),1.21*($N252+$O252)-0.008*POWER(($N252+$O252),2)-VLOOKUP($F252,Ages!$A$12:$AJ$19,36,0)),"")</f>
        <v/>
      </c>
    </row>
    <row r="253" spans="7:16" s="16" customFormat="1" x14ac:dyDescent="0.2">
      <c r="G253" s="18"/>
      <c r="H253" s="18"/>
      <c r="I253" s="17" t="str">
        <f t="shared" si="6"/>
        <v xml:space="preserve"> </v>
      </c>
      <c r="J253" s="15"/>
      <c r="K253" s="18"/>
      <c r="L253" s="18"/>
      <c r="M253" s="17" t="str">
        <f t="shared" si="7"/>
        <v/>
      </c>
      <c r="N253" s="18"/>
      <c r="O253" s="18"/>
      <c r="P253" s="17" t="str">
        <f>IF(AND($O253&gt;0,$N253&gt;0),IF($D253="F",IF(SUM($N253,$O253)&lt;=35,1.33*($N253+$O253)-0.013*POWER(($N253+$O253),2)-2.5,0.546*($N253+$O253)+9.7),1.21*($N253+$O253)-0.008*POWER(($N253+$O253),2)-VLOOKUP($F253,Ages!$A$12:$AJ$19,36,0)),"")</f>
        <v/>
      </c>
    </row>
    <row r="254" spans="7:16" s="16" customFormat="1" x14ac:dyDescent="0.2">
      <c r="G254" s="18"/>
      <c r="H254" s="18"/>
      <c r="I254" s="17" t="str">
        <f t="shared" si="6"/>
        <v xml:space="preserve"> </v>
      </c>
      <c r="J254" s="15"/>
      <c r="K254" s="18"/>
      <c r="L254" s="18"/>
      <c r="M254" s="17" t="str">
        <f t="shared" si="7"/>
        <v/>
      </c>
      <c r="N254" s="18"/>
      <c r="O254" s="18"/>
      <c r="P254" s="17" t="str">
        <f>IF(AND($O254&gt;0,$N254&gt;0),IF($D254="F",IF(SUM($N254,$O254)&lt;=35,1.33*($N254+$O254)-0.013*POWER(($N254+$O254),2)-2.5,0.546*($N254+$O254)+9.7),1.21*($N254+$O254)-0.008*POWER(($N254+$O254),2)-VLOOKUP($F254,Ages!$A$12:$AJ$19,36,0)),"")</f>
        <v/>
      </c>
    </row>
    <row r="255" spans="7:16" s="16" customFormat="1" x14ac:dyDescent="0.2">
      <c r="G255" s="18"/>
      <c r="H255" s="18"/>
      <c r="I255" s="17" t="str">
        <f t="shared" si="6"/>
        <v xml:space="preserve"> </v>
      </c>
      <c r="J255" s="15"/>
      <c r="K255" s="18"/>
      <c r="L255" s="18"/>
      <c r="M255" s="17" t="str">
        <f t="shared" si="7"/>
        <v/>
      </c>
      <c r="N255" s="18"/>
      <c r="O255" s="18"/>
      <c r="P255" s="17" t="str">
        <f>IF(AND($O255&gt;0,$N255&gt;0),IF($D255="F",IF(SUM($N255,$O255)&lt;=35,1.33*($N255+$O255)-0.013*POWER(($N255+$O255),2)-2.5,0.546*($N255+$O255)+9.7),1.21*($N255+$O255)-0.008*POWER(($N255+$O255),2)-VLOOKUP($F255,Ages!$A$12:$AJ$19,36,0)),"")</f>
        <v/>
      </c>
    </row>
    <row r="256" spans="7:16" s="16" customFormat="1" x14ac:dyDescent="0.2">
      <c r="G256" s="18"/>
      <c r="H256" s="18"/>
      <c r="I256" s="17" t="str">
        <f t="shared" si="6"/>
        <v xml:space="preserve"> </v>
      </c>
      <c r="J256" s="15"/>
      <c r="K256" s="18"/>
      <c r="L256" s="18"/>
      <c r="M256" s="17" t="str">
        <f t="shared" si="7"/>
        <v/>
      </c>
      <c r="N256" s="18"/>
      <c r="O256" s="18"/>
      <c r="P256" s="17" t="str">
        <f>IF(AND($O256&gt;0,$N256&gt;0),IF($D256="F",IF(SUM($N256,$O256)&lt;=35,1.33*($N256+$O256)-0.013*POWER(($N256+$O256),2)-2.5,0.546*($N256+$O256)+9.7),1.21*($N256+$O256)-0.008*POWER(($N256+$O256),2)-VLOOKUP($F256,Ages!$A$12:$AJ$19,36,0)),"")</f>
        <v/>
      </c>
    </row>
    <row r="257" spans="7:16" s="16" customFormat="1" x14ac:dyDescent="0.2">
      <c r="G257" s="18"/>
      <c r="H257" s="18"/>
      <c r="I257" s="17" t="str">
        <f t="shared" si="6"/>
        <v xml:space="preserve"> </v>
      </c>
      <c r="J257" s="15"/>
      <c r="K257" s="18"/>
      <c r="L257" s="18"/>
      <c r="M257" s="17" t="str">
        <f t="shared" si="7"/>
        <v/>
      </c>
      <c r="N257" s="18"/>
      <c r="O257" s="18"/>
      <c r="P257" s="17" t="str">
        <f>IF(AND($O257&gt;0,$N257&gt;0),IF($D257="F",IF(SUM($N257,$O257)&lt;=35,1.33*($N257+$O257)-0.013*POWER(($N257+$O257),2)-2.5,0.546*($N257+$O257)+9.7),1.21*($N257+$O257)-0.008*POWER(($N257+$O257),2)-VLOOKUP($F257,Ages!$A$12:$AJ$19,36,0)),"")</f>
        <v/>
      </c>
    </row>
    <row r="258" spans="7:16" s="16" customFormat="1" x14ac:dyDescent="0.2">
      <c r="G258" s="18"/>
      <c r="H258" s="18"/>
      <c r="I258" s="17" t="str">
        <f t="shared" si="6"/>
        <v xml:space="preserve"> </v>
      </c>
      <c r="J258" s="15"/>
      <c r="K258" s="18"/>
      <c r="L258" s="18"/>
      <c r="M258" s="17" t="str">
        <f t="shared" si="7"/>
        <v/>
      </c>
      <c r="N258" s="18"/>
      <c r="O258" s="18"/>
      <c r="P258" s="17" t="str">
        <f>IF(AND($O258&gt;0,$N258&gt;0),IF($D258="F",IF(SUM($N258,$O258)&lt;=35,1.33*($N258+$O258)-0.013*POWER(($N258+$O258),2)-2.5,0.546*($N258+$O258)+9.7),1.21*($N258+$O258)-0.008*POWER(($N258+$O258),2)-VLOOKUP($F258,Ages!$A$12:$AJ$19,36,0)),"")</f>
        <v/>
      </c>
    </row>
    <row r="259" spans="7:16" s="16" customFormat="1" x14ac:dyDescent="0.2">
      <c r="G259" s="18"/>
      <c r="H259" s="18"/>
      <c r="I259" s="17" t="str">
        <f t="shared" si="6"/>
        <v xml:space="preserve"> </v>
      </c>
      <c r="J259" s="15"/>
      <c r="K259" s="18"/>
      <c r="L259" s="18"/>
      <c r="M259" s="17" t="str">
        <f t="shared" si="7"/>
        <v/>
      </c>
      <c r="N259" s="18"/>
      <c r="O259" s="18"/>
      <c r="P259" s="17" t="str">
        <f>IF(AND($O259&gt;0,$N259&gt;0),IF($D259="F",IF(SUM($N259,$O259)&lt;=35,1.33*($N259+$O259)-0.013*POWER(($N259+$O259),2)-2.5,0.546*($N259+$O259)+9.7),1.21*($N259+$O259)-0.008*POWER(($N259+$O259),2)-VLOOKUP($F259,Ages!$A$12:$AJ$19,36,0)),"")</f>
        <v/>
      </c>
    </row>
    <row r="260" spans="7:16" s="16" customFormat="1" x14ac:dyDescent="0.2">
      <c r="G260" s="18"/>
      <c r="H260" s="18"/>
      <c r="I260" s="17" t="str">
        <f t="shared" si="6"/>
        <v xml:space="preserve"> </v>
      </c>
      <c r="J260" s="15"/>
      <c r="K260" s="18"/>
      <c r="L260" s="18"/>
      <c r="M260" s="17" t="str">
        <f t="shared" si="7"/>
        <v/>
      </c>
      <c r="N260" s="18"/>
      <c r="O260" s="18"/>
      <c r="P260" s="17" t="str">
        <f>IF(AND($O260&gt;0,$N260&gt;0),IF($D260="F",IF(SUM($N260,$O260)&lt;=35,1.33*($N260+$O260)-0.013*POWER(($N260+$O260),2)-2.5,0.546*($N260+$O260)+9.7),1.21*($N260+$O260)-0.008*POWER(($N260+$O260),2)-VLOOKUP($F260,Ages!$A$12:$AJ$19,36,0)),"")</f>
        <v/>
      </c>
    </row>
    <row r="261" spans="7:16" s="16" customFormat="1" x14ac:dyDescent="0.2">
      <c r="G261" s="18"/>
      <c r="H261" s="18"/>
      <c r="I261" s="17" t="str">
        <f t="shared" si="6"/>
        <v xml:space="preserve"> </v>
      </c>
      <c r="J261" s="15"/>
      <c r="K261" s="18"/>
      <c r="L261" s="18"/>
      <c r="M261" s="17" t="str">
        <f t="shared" si="7"/>
        <v/>
      </c>
      <c r="N261" s="18"/>
      <c r="O261" s="18"/>
      <c r="P261" s="17" t="str">
        <f>IF(AND($O261&gt;0,$N261&gt;0),IF($D261="F",IF(SUM($N261,$O261)&lt;=35,1.33*($N261+$O261)-0.013*POWER(($N261+$O261),2)-2.5,0.546*($N261+$O261)+9.7),1.21*($N261+$O261)-0.008*POWER(($N261+$O261),2)-VLOOKUP($F261,Ages!$A$12:$AJ$19,36,0)),"")</f>
        <v/>
      </c>
    </row>
    <row r="262" spans="7:16" s="16" customFormat="1" x14ac:dyDescent="0.2">
      <c r="G262" s="18"/>
      <c r="H262" s="18"/>
      <c r="I262" s="17" t="str">
        <f t="shared" si="6"/>
        <v xml:space="preserve"> </v>
      </c>
      <c r="J262" s="15"/>
      <c r="K262" s="18"/>
      <c r="L262" s="18"/>
      <c r="M262" s="17" t="str">
        <f t="shared" si="7"/>
        <v/>
      </c>
      <c r="N262" s="18"/>
      <c r="O262" s="18"/>
      <c r="P262" s="17" t="str">
        <f>IF(AND($O262&gt;0,$N262&gt;0),IF($D262="F",IF(SUM($N262,$O262)&lt;=35,1.33*($N262+$O262)-0.013*POWER(($N262+$O262),2)-2.5,0.546*($N262+$O262)+9.7),1.21*($N262+$O262)-0.008*POWER(($N262+$O262),2)-VLOOKUP($F262,Ages!$A$12:$AJ$19,36,0)),"")</f>
        <v/>
      </c>
    </row>
    <row r="263" spans="7:16" s="16" customFormat="1" x14ac:dyDescent="0.2">
      <c r="G263" s="18"/>
      <c r="H263" s="18"/>
      <c r="I263" s="17" t="str">
        <f t="shared" ref="I263:I326" si="8">IF(AND(G263&gt;0,H263&gt;0),(H263/(G263*G263))*703, " ")</f>
        <v xml:space="preserve"> </v>
      </c>
      <c r="J263" s="15"/>
      <c r="K263" s="18"/>
      <c r="L263" s="18"/>
      <c r="M263" s="17" t="str">
        <f t="shared" ref="M263:M326" si="9">IF(AND(K263&gt;0,L263&gt;0),IF($D263="F",0.61*($K263+$L263)+5,0.735*($K263+$L263)+1),"")</f>
        <v/>
      </c>
      <c r="N263" s="18"/>
      <c r="O263" s="18"/>
      <c r="P263" s="17" t="str">
        <f>IF(AND($O263&gt;0,$N263&gt;0),IF($D263="F",IF(SUM($N263,$O263)&lt;=35,1.33*($N263+$O263)-0.013*POWER(($N263+$O263),2)-2.5,0.546*($N263+$O263)+9.7),1.21*($N263+$O263)-0.008*POWER(($N263+$O263),2)-VLOOKUP($F263,Ages!$A$12:$AJ$19,36,0)),"")</f>
        <v/>
      </c>
    </row>
    <row r="264" spans="7:16" s="16" customFormat="1" x14ac:dyDescent="0.2">
      <c r="G264" s="18"/>
      <c r="H264" s="18"/>
      <c r="I264" s="17" t="str">
        <f t="shared" si="8"/>
        <v xml:space="preserve"> </v>
      </c>
      <c r="J264" s="15"/>
      <c r="K264" s="18"/>
      <c r="L264" s="18"/>
      <c r="M264" s="17" t="str">
        <f t="shared" si="9"/>
        <v/>
      </c>
      <c r="N264" s="18"/>
      <c r="O264" s="18"/>
      <c r="P264" s="17" t="str">
        <f>IF(AND($O264&gt;0,$N264&gt;0),IF($D264="F",IF(SUM($N264,$O264)&lt;=35,1.33*($N264+$O264)-0.013*POWER(($N264+$O264),2)-2.5,0.546*($N264+$O264)+9.7),1.21*($N264+$O264)-0.008*POWER(($N264+$O264),2)-VLOOKUP($F264,Ages!$A$12:$AJ$19,36,0)),"")</f>
        <v/>
      </c>
    </row>
    <row r="265" spans="7:16" s="16" customFormat="1" x14ac:dyDescent="0.2">
      <c r="G265" s="18"/>
      <c r="H265" s="18"/>
      <c r="I265" s="17" t="str">
        <f t="shared" si="8"/>
        <v xml:space="preserve"> </v>
      </c>
      <c r="J265" s="15"/>
      <c r="K265" s="18"/>
      <c r="L265" s="18"/>
      <c r="M265" s="17" t="str">
        <f t="shared" si="9"/>
        <v/>
      </c>
      <c r="N265" s="18"/>
      <c r="O265" s="18"/>
      <c r="P265" s="17" t="str">
        <f>IF(AND($O265&gt;0,$N265&gt;0),IF($D265="F",IF(SUM($N265,$O265)&lt;=35,1.33*($N265+$O265)-0.013*POWER(($N265+$O265),2)-2.5,0.546*($N265+$O265)+9.7),1.21*($N265+$O265)-0.008*POWER(($N265+$O265),2)-VLOOKUP($F265,Ages!$A$12:$AJ$19,36,0)),"")</f>
        <v/>
      </c>
    </row>
    <row r="266" spans="7:16" s="16" customFormat="1" x14ac:dyDescent="0.2">
      <c r="G266" s="18"/>
      <c r="H266" s="18"/>
      <c r="I266" s="17" t="str">
        <f t="shared" si="8"/>
        <v xml:space="preserve"> </v>
      </c>
      <c r="J266" s="15"/>
      <c r="K266" s="18"/>
      <c r="L266" s="18"/>
      <c r="M266" s="17" t="str">
        <f t="shared" si="9"/>
        <v/>
      </c>
      <c r="N266" s="18"/>
      <c r="O266" s="18"/>
      <c r="P266" s="17" t="str">
        <f>IF(AND($O266&gt;0,$N266&gt;0),IF($D266="F",IF(SUM($N266,$O266)&lt;=35,1.33*($N266+$O266)-0.013*POWER(($N266+$O266),2)-2.5,0.546*($N266+$O266)+9.7),1.21*($N266+$O266)-0.008*POWER(($N266+$O266),2)-VLOOKUP($F266,Ages!$A$12:$AJ$19,36,0)),"")</f>
        <v/>
      </c>
    </row>
    <row r="267" spans="7:16" s="16" customFormat="1" x14ac:dyDescent="0.2">
      <c r="G267" s="18"/>
      <c r="H267" s="18"/>
      <c r="I267" s="17" t="str">
        <f t="shared" si="8"/>
        <v xml:space="preserve"> </v>
      </c>
      <c r="J267" s="15"/>
      <c r="K267" s="18"/>
      <c r="L267" s="18"/>
      <c r="M267" s="17" t="str">
        <f t="shared" si="9"/>
        <v/>
      </c>
      <c r="N267" s="18"/>
      <c r="O267" s="18"/>
      <c r="P267" s="17" t="str">
        <f>IF(AND($O267&gt;0,$N267&gt;0),IF($D267="F",IF(SUM($N267,$O267)&lt;=35,1.33*($N267+$O267)-0.013*POWER(($N267+$O267),2)-2.5,0.546*($N267+$O267)+9.7),1.21*($N267+$O267)-0.008*POWER(($N267+$O267),2)-VLOOKUP($F267,Ages!$A$12:$AJ$19,36,0)),"")</f>
        <v/>
      </c>
    </row>
    <row r="268" spans="7:16" s="16" customFormat="1" x14ac:dyDescent="0.2">
      <c r="G268" s="18"/>
      <c r="H268" s="18"/>
      <c r="I268" s="17" t="str">
        <f t="shared" si="8"/>
        <v xml:space="preserve"> </v>
      </c>
      <c r="J268" s="15"/>
      <c r="K268" s="18"/>
      <c r="L268" s="18"/>
      <c r="M268" s="17" t="str">
        <f t="shared" si="9"/>
        <v/>
      </c>
      <c r="N268" s="18"/>
      <c r="O268" s="18"/>
      <c r="P268" s="17" t="str">
        <f>IF(AND($O268&gt;0,$N268&gt;0),IF($D268="F",IF(SUM($N268,$O268)&lt;=35,1.33*($N268+$O268)-0.013*POWER(($N268+$O268),2)-2.5,0.546*($N268+$O268)+9.7),1.21*($N268+$O268)-0.008*POWER(($N268+$O268),2)-VLOOKUP($F268,Ages!$A$12:$AJ$19,36,0)),"")</f>
        <v/>
      </c>
    </row>
    <row r="269" spans="7:16" s="16" customFormat="1" x14ac:dyDescent="0.2">
      <c r="G269" s="18"/>
      <c r="H269" s="18"/>
      <c r="I269" s="17" t="str">
        <f t="shared" si="8"/>
        <v xml:space="preserve"> </v>
      </c>
      <c r="J269" s="15"/>
      <c r="K269" s="18"/>
      <c r="L269" s="18"/>
      <c r="M269" s="17" t="str">
        <f t="shared" si="9"/>
        <v/>
      </c>
      <c r="N269" s="18"/>
      <c r="O269" s="18"/>
      <c r="P269" s="17" t="str">
        <f>IF(AND($O269&gt;0,$N269&gt;0),IF($D269="F",IF(SUM($N269,$O269)&lt;=35,1.33*($N269+$O269)-0.013*POWER(($N269+$O269),2)-2.5,0.546*($N269+$O269)+9.7),1.21*($N269+$O269)-0.008*POWER(($N269+$O269),2)-VLOOKUP($F269,Ages!$A$12:$AJ$19,36,0)),"")</f>
        <v/>
      </c>
    </row>
    <row r="270" spans="7:16" s="16" customFormat="1" x14ac:dyDescent="0.2">
      <c r="G270" s="18"/>
      <c r="H270" s="18"/>
      <c r="I270" s="17" t="str">
        <f t="shared" si="8"/>
        <v xml:space="preserve"> </v>
      </c>
      <c r="J270" s="15"/>
      <c r="K270" s="18"/>
      <c r="L270" s="18"/>
      <c r="M270" s="17" t="str">
        <f t="shared" si="9"/>
        <v/>
      </c>
      <c r="N270" s="18"/>
      <c r="O270" s="18"/>
      <c r="P270" s="17" t="str">
        <f>IF(AND($O270&gt;0,$N270&gt;0),IF($D270="F",IF(SUM($N270,$O270)&lt;=35,1.33*($N270+$O270)-0.013*POWER(($N270+$O270),2)-2.5,0.546*($N270+$O270)+9.7),1.21*($N270+$O270)-0.008*POWER(($N270+$O270),2)-VLOOKUP($F270,Ages!$A$12:$AJ$19,36,0)),"")</f>
        <v/>
      </c>
    </row>
    <row r="271" spans="7:16" s="16" customFormat="1" x14ac:dyDescent="0.2">
      <c r="G271" s="18"/>
      <c r="H271" s="18"/>
      <c r="I271" s="17" t="str">
        <f t="shared" si="8"/>
        <v xml:space="preserve"> </v>
      </c>
      <c r="J271" s="15"/>
      <c r="K271" s="18"/>
      <c r="L271" s="18"/>
      <c r="M271" s="17" t="str">
        <f t="shared" si="9"/>
        <v/>
      </c>
      <c r="N271" s="18"/>
      <c r="O271" s="18"/>
      <c r="P271" s="17" t="str">
        <f>IF(AND($O271&gt;0,$N271&gt;0),IF($D271="F",IF(SUM($N271,$O271)&lt;=35,1.33*($N271+$O271)-0.013*POWER(($N271+$O271),2)-2.5,0.546*($N271+$O271)+9.7),1.21*($N271+$O271)-0.008*POWER(($N271+$O271),2)-VLOOKUP($F271,Ages!$A$12:$AJ$19,36,0)),"")</f>
        <v/>
      </c>
    </row>
    <row r="272" spans="7:16" s="16" customFormat="1" x14ac:dyDescent="0.2">
      <c r="G272" s="18"/>
      <c r="H272" s="18"/>
      <c r="I272" s="17" t="str">
        <f t="shared" si="8"/>
        <v xml:space="preserve"> </v>
      </c>
      <c r="J272" s="15"/>
      <c r="K272" s="18"/>
      <c r="L272" s="18"/>
      <c r="M272" s="17" t="str">
        <f t="shared" si="9"/>
        <v/>
      </c>
      <c r="N272" s="18"/>
      <c r="O272" s="18"/>
      <c r="P272" s="17" t="str">
        <f>IF(AND($O272&gt;0,$N272&gt;0),IF($D272="F",IF(SUM($N272,$O272)&lt;=35,1.33*($N272+$O272)-0.013*POWER(($N272+$O272),2)-2.5,0.546*($N272+$O272)+9.7),1.21*($N272+$O272)-0.008*POWER(($N272+$O272),2)-VLOOKUP($F272,Ages!$A$12:$AJ$19,36,0)),"")</f>
        <v/>
      </c>
    </row>
    <row r="273" spans="7:16" s="16" customFormat="1" x14ac:dyDescent="0.2">
      <c r="G273" s="18"/>
      <c r="H273" s="18"/>
      <c r="I273" s="17" t="str">
        <f t="shared" si="8"/>
        <v xml:space="preserve"> </v>
      </c>
      <c r="J273" s="15"/>
      <c r="K273" s="18"/>
      <c r="L273" s="18"/>
      <c r="M273" s="17" t="str">
        <f t="shared" si="9"/>
        <v/>
      </c>
      <c r="N273" s="18"/>
      <c r="O273" s="18"/>
      <c r="P273" s="17" t="str">
        <f>IF(AND($O273&gt;0,$N273&gt;0),IF($D273="F",IF(SUM($N273,$O273)&lt;=35,1.33*($N273+$O273)-0.013*POWER(($N273+$O273),2)-2.5,0.546*($N273+$O273)+9.7),1.21*($N273+$O273)-0.008*POWER(($N273+$O273),2)-VLOOKUP($F273,Ages!$A$12:$AJ$19,36,0)),"")</f>
        <v/>
      </c>
    </row>
    <row r="274" spans="7:16" s="16" customFormat="1" x14ac:dyDescent="0.2">
      <c r="G274" s="18"/>
      <c r="H274" s="18"/>
      <c r="I274" s="17" t="str">
        <f t="shared" si="8"/>
        <v xml:space="preserve"> </v>
      </c>
      <c r="J274" s="15"/>
      <c r="K274" s="18"/>
      <c r="L274" s="18"/>
      <c r="M274" s="17" t="str">
        <f t="shared" si="9"/>
        <v/>
      </c>
      <c r="N274" s="18"/>
      <c r="O274" s="18"/>
      <c r="P274" s="17" t="str">
        <f>IF(AND($O274&gt;0,$N274&gt;0),IF($D274="F",IF(SUM($N274,$O274)&lt;=35,1.33*($N274+$O274)-0.013*POWER(($N274+$O274),2)-2.5,0.546*($N274+$O274)+9.7),1.21*($N274+$O274)-0.008*POWER(($N274+$O274),2)-VLOOKUP($F274,Ages!$A$12:$AJ$19,36,0)),"")</f>
        <v/>
      </c>
    </row>
    <row r="275" spans="7:16" s="16" customFormat="1" x14ac:dyDescent="0.2">
      <c r="G275" s="18"/>
      <c r="H275" s="18"/>
      <c r="I275" s="17" t="str">
        <f t="shared" si="8"/>
        <v xml:space="preserve"> </v>
      </c>
      <c r="J275" s="15"/>
      <c r="K275" s="18"/>
      <c r="L275" s="18"/>
      <c r="M275" s="17" t="str">
        <f t="shared" si="9"/>
        <v/>
      </c>
      <c r="N275" s="18"/>
      <c r="O275" s="18"/>
      <c r="P275" s="17" t="str">
        <f>IF(AND($O275&gt;0,$N275&gt;0),IF($D275="F",IF(SUM($N275,$O275)&lt;=35,1.33*($N275+$O275)-0.013*POWER(($N275+$O275),2)-2.5,0.546*($N275+$O275)+9.7),1.21*($N275+$O275)-0.008*POWER(($N275+$O275),2)-VLOOKUP($F275,Ages!$A$12:$AJ$19,36,0)),"")</f>
        <v/>
      </c>
    </row>
    <row r="276" spans="7:16" s="16" customFormat="1" x14ac:dyDescent="0.2">
      <c r="G276" s="18"/>
      <c r="H276" s="18"/>
      <c r="I276" s="17" t="str">
        <f t="shared" si="8"/>
        <v xml:space="preserve"> </v>
      </c>
      <c r="J276" s="15"/>
      <c r="K276" s="18"/>
      <c r="L276" s="18"/>
      <c r="M276" s="17" t="str">
        <f t="shared" si="9"/>
        <v/>
      </c>
      <c r="N276" s="18"/>
      <c r="O276" s="18"/>
      <c r="P276" s="17" t="str">
        <f>IF(AND($O276&gt;0,$N276&gt;0),IF($D276="F",IF(SUM($N276,$O276)&lt;=35,1.33*($N276+$O276)-0.013*POWER(($N276+$O276),2)-2.5,0.546*($N276+$O276)+9.7),1.21*($N276+$O276)-0.008*POWER(($N276+$O276),2)-VLOOKUP($F276,Ages!$A$12:$AJ$19,36,0)),"")</f>
        <v/>
      </c>
    </row>
    <row r="277" spans="7:16" s="16" customFormat="1" x14ac:dyDescent="0.2">
      <c r="G277" s="18"/>
      <c r="H277" s="18"/>
      <c r="I277" s="17" t="str">
        <f t="shared" si="8"/>
        <v xml:space="preserve"> </v>
      </c>
      <c r="J277" s="15"/>
      <c r="K277" s="18"/>
      <c r="L277" s="18"/>
      <c r="M277" s="17" t="str">
        <f t="shared" si="9"/>
        <v/>
      </c>
      <c r="N277" s="18"/>
      <c r="O277" s="18"/>
      <c r="P277" s="17" t="str">
        <f>IF(AND($O277&gt;0,$N277&gt;0),IF($D277="F",IF(SUM($N277,$O277)&lt;=35,1.33*($N277+$O277)-0.013*POWER(($N277+$O277),2)-2.5,0.546*($N277+$O277)+9.7),1.21*($N277+$O277)-0.008*POWER(($N277+$O277),2)-VLOOKUP($F277,Ages!$A$12:$AJ$19,36,0)),"")</f>
        <v/>
      </c>
    </row>
    <row r="278" spans="7:16" s="16" customFormat="1" x14ac:dyDescent="0.2">
      <c r="G278" s="18"/>
      <c r="H278" s="18"/>
      <c r="I278" s="17" t="str">
        <f t="shared" si="8"/>
        <v xml:space="preserve"> </v>
      </c>
      <c r="J278" s="15"/>
      <c r="K278" s="18"/>
      <c r="L278" s="18"/>
      <c r="M278" s="17" t="str">
        <f t="shared" si="9"/>
        <v/>
      </c>
      <c r="N278" s="18"/>
      <c r="O278" s="18"/>
      <c r="P278" s="17" t="str">
        <f>IF(AND($O278&gt;0,$N278&gt;0),IF($D278="F",IF(SUM($N278,$O278)&lt;=35,1.33*($N278+$O278)-0.013*POWER(($N278+$O278),2)-2.5,0.546*($N278+$O278)+9.7),1.21*($N278+$O278)-0.008*POWER(($N278+$O278),2)-VLOOKUP($F278,Ages!$A$12:$AJ$19,36,0)),"")</f>
        <v/>
      </c>
    </row>
    <row r="279" spans="7:16" s="16" customFormat="1" x14ac:dyDescent="0.2">
      <c r="G279" s="18"/>
      <c r="H279" s="18"/>
      <c r="I279" s="17" t="str">
        <f t="shared" si="8"/>
        <v xml:space="preserve"> </v>
      </c>
      <c r="J279" s="15"/>
      <c r="K279" s="18"/>
      <c r="L279" s="18"/>
      <c r="M279" s="17" t="str">
        <f t="shared" si="9"/>
        <v/>
      </c>
      <c r="N279" s="18"/>
      <c r="O279" s="18"/>
      <c r="P279" s="17" t="str">
        <f>IF(AND($O279&gt;0,$N279&gt;0),IF($D279="F",IF(SUM($N279,$O279)&lt;=35,1.33*($N279+$O279)-0.013*POWER(($N279+$O279),2)-2.5,0.546*($N279+$O279)+9.7),1.21*($N279+$O279)-0.008*POWER(($N279+$O279),2)-VLOOKUP($F279,Ages!$A$12:$AJ$19,36,0)),"")</f>
        <v/>
      </c>
    </row>
    <row r="280" spans="7:16" s="16" customFormat="1" x14ac:dyDescent="0.2">
      <c r="G280" s="18"/>
      <c r="H280" s="18"/>
      <c r="I280" s="17" t="str">
        <f t="shared" si="8"/>
        <v xml:space="preserve"> </v>
      </c>
      <c r="J280" s="15"/>
      <c r="K280" s="18"/>
      <c r="L280" s="18"/>
      <c r="M280" s="17" t="str">
        <f t="shared" si="9"/>
        <v/>
      </c>
      <c r="N280" s="18"/>
      <c r="O280" s="18"/>
      <c r="P280" s="17" t="str">
        <f>IF(AND($O280&gt;0,$N280&gt;0),IF($D280="F",IF(SUM($N280,$O280)&lt;=35,1.33*($N280+$O280)-0.013*POWER(($N280+$O280),2)-2.5,0.546*($N280+$O280)+9.7),1.21*($N280+$O280)-0.008*POWER(($N280+$O280),2)-VLOOKUP($F280,Ages!$A$12:$AJ$19,36,0)),"")</f>
        <v/>
      </c>
    </row>
    <row r="281" spans="7:16" s="16" customFormat="1" x14ac:dyDescent="0.2">
      <c r="G281" s="18"/>
      <c r="H281" s="18"/>
      <c r="I281" s="17" t="str">
        <f t="shared" si="8"/>
        <v xml:space="preserve"> </v>
      </c>
      <c r="J281" s="15"/>
      <c r="K281" s="18"/>
      <c r="L281" s="18"/>
      <c r="M281" s="17" t="str">
        <f t="shared" si="9"/>
        <v/>
      </c>
      <c r="N281" s="18"/>
      <c r="O281" s="18"/>
      <c r="P281" s="17" t="str">
        <f>IF(AND($O281&gt;0,$N281&gt;0),IF($D281="F",IF(SUM($N281,$O281)&lt;=35,1.33*($N281+$O281)-0.013*POWER(($N281+$O281),2)-2.5,0.546*($N281+$O281)+9.7),1.21*($N281+$O281)-0.008*POWER(($N281+$O281),2)-VLOOKUP($F281,Ages!$A$12:$AJ$19,36,0)),"")</f>
        <v/>
      </c>
    </row>
    <row r="282" spans="7:16" s="16" customFormat="1" x14ac:dyDescent="0.2">
      <c r="G282" s="18"/>
      <c r="H282" s="18"/>
      <c r="I282" s="17" t="str">
        <f t="shared" si="8"/>
        <v xml:space="preserve"> </v>
      </c>
      <c r="J282" s="15"/>
      <c r="K282" s="18"/>
      <c r="L282" s="18"/>
      <c r="M282" s="17" t="str">
        <f t="shared" si="9"/>
        <v/>
      </c>
      <c r="N282" s="18"/>
      <c r="O282" s="18"/>
      <c r="P282" s="17" t="str">
        <f>IF(AND($O282&gt;0,$N282&gt;0),IF($D282="F",IF(SUM($N282,$O282)&lt;=35,1.33*($N282+$O282)-0.013*POWER(($N282+$O282),2)-2.5,0.546*($N282+$O282)+9.7),1.21*($N282+$O282)-0.008*POWER(($N282+$O282),2)-VLOOKUP($F282,Ages!$A$12:$AJ$19,36,0)),"")</f>
        <v/>
      </c>
    </row>
    <row r="283" spans="7:16" s="16" customFormat="1" x14ac:dyDescent="0.2">
      <c r="G283" s="18"/>
      <c r="H283" s="18"/>
      <c r="I283" s="17" t="str">
        <f t="shared" si="8"/>
        <v xml:space="preserve"> </v>
      </c>
      <c r="J283" s="15"/>
      <c r="K283" s="18"/>
      <c r="L283" s="18"/>
      <c r="M283" s="17" t="str">
        <f t="shared" si="9"/>
        <v/>
      </c>
      <c r="N283" s="18"/>
      <c r="O283" s="18"/>
      <c r="P283" s="17" t="str">
        <f>IF(AND($O283&gt;0,$N283&gt;0),IF($D283="F",IF(SUM($N283,$O283)&lt;=35,1.33*($N283+$O283)-0.013*POWER(($N283+$O283),2)-2.5,0.546*($N283+$O283)+9.7),1.21*($N283+$O283)-0.008*POWER(($N283+$O283),2)-VLOOKUP($F283,Ages!$A$12:$AJ$19,36,0)),"")</f>
        <v/>
      </c>
    </row>
    <row r="284" spans="7:16" s="16" customFormat="1" x14ac:dyDescent="0.2">
      <c r="G284" s="18"/>
      <c r="H284" s="18"/>
      <c r="I284" s="17" t="str">
        <f t="shared" si="8"/>
        <v xml:space="preserve"> </v>
      </c>
      <c r="J284" s="15"/>
      <c r="K284" s="18"/>
      <c r="L284" s="18"/>
      <c r="M284" s="17" t="str">
        <f t="shared" si="9"/>
        <v/>
      </c>
      <c r="N284" s="18"/>
      <c r="O284" s="18"/>
      <c r="P284" s="17" t="str">
        <f>IF(AND($O284&gt;0,$N284&gt;0),IF($D284="F",IF(SUM($N284,$O284)&lt;=35,1.33*($N284+$O284)-0.013*POWER(($N284+$O284),2)-2.5,0.546*($N284+$O284)+9.7),1.21*($N284+$O284)-0.008*POWER(($N284+$O284),2)-VLOOKUP($F284,Ages!$A$12:$AJ$19,36,0)),"")</f>
        <v/>
      </c>
    </row>
    <row r="285" spans="7:16" s="16" customFormat="1" x14ac:dyDescent="0.2">
      <c r="G285" s="18"/>
      <c r="H285" s="18"/>
      <c r="I285" s="17" t="str">
        <f t="shared" si="8"/>
        <v xml:space="preserve"> </v>
      </c>
      <c r="J285" s="15"/>
      <c r="K285" s="18"/>
      <c r="L285" s="18"/>
      <c r="M285" s="17" t="str">
        <f t="shared" si="9"/>
        <v/>
      </c>
      <c r="N285" s="18"/>
      <c r="O285" s="18"/>
      <c r="P285" s="17" t="str">
        <f>IF(AND($O285&gt;0,$N285&gt;0),IF($D285="F",IF(SUM($N285,$O285)&lt;=35,1.33*($N285+$O285)-0.013*POWER(($N285+$O285),2)-2.5,0.546*($N285+$O285)+9.7),1.21*($N285+$O285)-0.008*POWER(($N285+$O285),2)-VLOOKUP($F285,Ages!$A$12:$AJ$19,36,0)),"")</f>
        <v/>
      </c>
    </row>
    <row r="286" spans="7:16" s="16" customFormat="1" x14ac:dyDescent="0.2">
      <c r="G286" s="18"/>
      <c r="H286" s="18"/>
      <c r="I286" s="17" t="str">
        <f t="shared" si="8"/>
        <v xml:space="preserve"> </v>
      </c>
      <c r="J286" s="15"/>
      <c r="K286" s="18"/>
      <c r="L286" s="18"/>
      <c r="M286" s="17" t="str">
        <f t="shared" si="9"/>
        <v/>
      </c>
      <c r="N286" s="18"/>
      <c r="O286" s="18"/>
      <c r="P286" s="17" t="str">
        <f>IF(AND($O286&gt;0,$N286&gt;0),IF($D286="F",IF(SUM($N286,$O286)&lt;=35,1.33*($N286+$O286)-0.013*POWER(($N286+$O286),2)-2.5,0.546*($N286+$O286)+9.7),1.21*($N286+$O286)-0.008*POWER(($N286+$O286),2)-VLOOKUP($F286,Ages!$A$12:$AJ$19,36,0)),"")</f>
        <v/>
      </c>
    </row>
    <row r="287" spans="7:16" s="16" customFormat="1" x14ac:dyDescent="0.2">
      <c r="G287" s="18"/>
      <c r="H287" s="18"/>
      <c r="I287" s="17" t="str">
        <f t="shared" si="8"/>
        <v xml:space="preserve"> </v>
      </c>
      <c r="J287" s="15"/>
      <c r="K287" s="18"/>
      <c r="L287" s="18"/>
      <c r="M287" s="17" t="str">
        <f t="shared" si="9"/>
        <v/>
      </c>
      <c r="N287" s="18"/>
      <c r="O287" s="18"/>
      <c r="P287" s="17" t="str">
        <f>IF(AND($O287&gt;0,$N287&gt;0),IF($D287="F",IF(SUM($N287,$O287)&lt;=35,1.33*($N287+$O287)-0.013*POWER(($N287+$O287),2)-2.5,0.546*($N287+$O287)+9.7),1.21*($N287+$O287)-0.008*POWER(($N287+$O287),2)-VLOOKUP($F287,Ages!$A$12:$AJ$19,36,0)),"")</f>
        <v/>
      </c>
    </row>
    <row r="288" spans="7:16" s="16" customFormat="1" x14ac:dyDescent="0.2">
      <c r="G288" s="18"/>
      <c r="H288" s="18"/>
      <c r="I288" s="17" t="str">
        <f t="shared" si="8"/>
        <v xml:space="preserve"> </v>
      </c>
      <c r="J288" s="15"/>
      <c r="K288" s="18"/>
      <c r="L288" s="18"/>
      <c r="M288" s="17" t="str">
        <f t="shared" si="9"/>
        <v/>
      </c>
      <c r="N288" s="18"/>
      <c r="O288" s="18"/>
      <c r="P288" s="17" t="str">
        <f>IF(AND($O288&gt;0,$N288&gt;0),IF($D288="F",IF(SUM($N288,$O288)&lt;=35,1.33*($N288+$O288)-0.013*POWER(($N288+$O288),2)-2.5,0.546*($N288+$O288)+9.7),1.21*($N288+$O288)-0.008*POWER(($N288+$O288),2)-VLOOKUP($F288,Ages!$A$12:$AJ$19,36,0)),"")</f>
        <v/>
      </c>
    </row>
    <row r="289" spans="7:16" s="16" customFormat="1" x14ac:dyDescent="0.2">
      <c r="G289" s="18"/>
      <c r="H289" s="18"/>
      <c r="I289" s="17" t="str">
        <f t="shared" si="8"/>
        <v xml:space="preserve"> </v>
      </c>
      <c r="J289" s="15"/>
      <c r="K289" s="18"/>
      <c r="L289" s="18"/>
      <c r="M289" s="17" t="str">
        <f t="shared" si="9"/>
        <v/>
      </c>
      <c r="N289" s="18"/>
      <c r="O289" s="18"/>
      <c r="P289" s="17" t="str">
        <f>IF(AND($O289&gt;0,$N289&gt;0),IF($D289="F",IF(SUM($N289,$O289)&lt;=35,1.33*($N289+$O289)-0.013*POWER(($N289+$O289),2)-2.5,0.546*($N289+$O289)+9.7),1.21*($N289+$O289)-0.008*POWER(($N289+$O289),2)-VLOOKUP($F289,Ages!$A$12:$AJ$19,36,0)),"")</f>
        <v/>
      </c>
    </row>
    <row r="290" spans="7:16" s="16" customFormat="1" x14ac:dyDescent="0.2">
      <c r="G290" s="18"/>
      <c r="H290" s="18"/>
      <c r="I290" s="17" t="str">
        <f t="shared" si="8"/>
        <v xml:space="preserve"> </v>
      </c>
      <c r="J290" s="15"/>
      <c r="K290" s="18"/>
      <c r="L290" s="18"/>
      <c r="M290" s="17" t="str">
        <f t="shared" si="9"/>
        <v/>
      </c>
      <c r="N290" s="18"/>
      <c r="O290" s="18"/>
      <c r="P290" s="17" t="str">
        <f>IF(AND($O290&gt;0,$N290&gt;0),IF($D290="F",IF(SUM($N290,$O290)&lt;=35,1.33*($N290+$O290)-0.013*POWER(($N290+$O290),2)-2.5,0.546*($N290+$O290)+9.7),1.21*($N290+$O290)-0.008*POWER(($N290+$O290),2)-VLOOKUP($F290,Ages!$A$12:$AJ$19,36,0)),"")</f>
        <v/>
      </c>
    </row>
    <row r="291" spans="7:16" s="16" customFormat="1" x14ac:dyDescent="0.2">
      <c r="G291" s="18"/>
      <c r="H291" s="18"/>
      <c r="I291" s="17" t="str">
        <f t="shared" si="8"/>
        <v xml:space="preserve"> </v>
      </c>
      <c r="J291" s="15"/>
      <c r="K291" s="18"/>
      <c r="L291" s="18"/>
      <c r="M291" s="17" t="str">
        <f t="shared" si="9"/>
        <v/>
      </c>
      <c r="N291" s="18"/>
      <c r="O291" s="18"/>
      <c r="P291" s="17" t="str">
        <f>IF(AND($O291&gt;0,$N291&gt;0),IF($D291="F",IF(SUM($N291,$O291)&lt;=35,1.33*($N291+$O291)-0.013*POWER(($N291+$O291),2)-2.5,0.546*($N291+$O291)+9.7),1.21*($N291+$O291)-0.008*POWER(($N291+$O291),2)-VLOOKUP($F291,Ages!$A$12:$AJ$19,36,0)),"")</f>
        <v/>
      </c>
    </row>
    <row r="292" spans="7:16" s="16" customFormat="1" x14ac:dyDescent="0.2">
      <c r="G292" s="18"/>
      <c r="H292" s="18"/>
      <c r="I292" s="17" t="str">
        <f t="shared" si="8"/>
        <v xml:space="preserve"> </v>
      </c>
      <c r="J292" s="15"/>
      <c r="K292" s="18"/>
      <c r="L292" s="18"/>
      <c r="M292" s="17" t="str">
        <f t="shared" si="9"/>
        <v/>
      </c>
      <c r="N292" s="18"/>
      <c r="O292" s="18"/>
      <c r="P292" s="17" t="str">
        <f>IF(AND($O292&gt;0,$N292&gt;0),IF($D292="F",IF(SUM($N292,$O292)&lt;=35,1.33*($N292+$O292)-0.013*POWER(($N292+$O292),2)-2.5,0.546*($N292+$O292)+9.7),1.21*($N292+$O292)-0.008*POWER(($N292+$O292),2)-VLOOKUP($F292,Ages!$A$12:$AJ$19,36,0)),"")</f>
        <v/>
      </c>
    </row>
    <row r="293" spans="7:16" s="16" customFormat="1" x14ac:dyDescent="0.2">
      <c r="G293" s="18"/>
      <c r="H293" s="18"/>
      <c r="I293" s="17" t="str">
        <f t="shared" si="8"/>
        <v xml:space="preserve"> </v>
      </c>
      <c r="J293" s="15"/>
      <c r="K293" s="18"/>
      <c r="L293" s="18"/>
      <c r="M293" s="17" t="str">
        <f t="shared" si="9"/>
        <v/>
      </c>
      <c r="N293" s="18"/>
      <c r="O293" s="18"/>
      <c r="P293" s="17" t="str">
        <f>IF(AND($O293&gt;0,$N293&gt;0),IF($D293="F",IF(SUM($N293,$O293)&lt;=35,1.33*($N293+$O293)-0.013*POWER(($N293+$O293),2)-2.5,0.546*($N293+$O293)+9.7),1.21*($N293+$O293)-0.008*POWER(($N293+$O293),2)-VLOOKUP($F293,Ages!$A$12:$AJ$19,36,0)),"")</f>
        <v/>
      </c>
    </row>
    <row r="294" spans="7:16" s="16" customFormat="1" x14ac:dyDescent="0.2">
      <c r="G294" s="18"/>
      <c r="H294" s="18"/>
      <c r="I294" s="17" t="str">
        <f t="shared" si="8"/>
        <v xml:space="preserve"> </v>
      </c>
      <c r="J294" s="15"/>
      <c r="K294" s="18"/>
      <c r="L294" s="18"/>
      <c r="M294" s="17" t="str">
        <f t="shared" si="9"/>
        <v/>
      </c>
      <c r="N294" s="18"/>
      <c r="O294" s="18"/>
      <c r="P294" s="17" t="str">
        <f>IF(AND($O294&gt;0,$N294&gt;0),IF($D294="F",IF(SUM($N294,$O294)&lt;=35,1.33*($N294+$O294)-0.013*POWER(($N294+$O294),2)-2.5,0.546*($N294+$O294)+9.7),1.21*($N294+$O294)-0.008*POWER(($N294+$O294),2)-VLOOKUP($F294,Ages!$A$12:$AJ$19,36,0)),"")</f>
        <v/>
      </c>
    </row>
    <row r="295" spans="7:16" s="16" customFormat="1" x14ac:dyDescent="0.2">
      <c r="G295" s="18"/>
      <c r="H295" s="18"/>
      <c r="I295" s="17" t="str">
        <f t="shared" si="8"/>
        <v xml:space="preserve"> </v>
      </c>
      <c r="J295" s="15"/>
      <c r="K295" s="18"/>
      <c r="L295" s="18"/>
      <c r="M295" s="17" t="str">
        <f t="shared" si="9"/>
        <v/>
      </c>
      <c r="N295" s="18"/>
      <c r="O295" s="18"/>
      <c r="P295" s="17" t="str">
        <f>IF(AND($O295&gt;0,$N295&gt;0),IF($D295="F",IF(SUM($N295,$O295)&lt;=35,1.33*($N295+$O295)-0.013*POWER(($N295+$O295),2)-2.5,0.546*($N295+$O295)+9.7),1.21*($N295+$O295)-0.008*POWER(($N295+$O295),2)-VLOOKUP($F295,Ages!$A$12:$AJ$19,36,0)),"")</f>
        <v/>
      </c>
    </row>
    <row r="296" spans="7:16" s="16" customFormat="1" x14ac:dyDescent="0.2">
      <c r="G296" s="18"/>
      <c r="H296" s="18"/>
      <c r="I296" s="17" t="str">
        <f t="shared" si="8"/>
        <v xml:space="preserve"> </v>
      </c>
      <c r="J296" s="15"/>
      <c r="K296" s="18"/>
      <c r="L296" s="18"/>
      <c r="M296" s="17" t="str">
        <f t="shared" si="9"/>
        <v/>
      </c>
      <c r="N296" s="18"/>
      <c r="O296" s="18"/>
      <c r="P296" s="17" t="str">
        <f>IF(AND($O296&gt;0,$N296&gt;0),IF($D296="F",IF(SUM($N296,$O296)&lt;=35,1.33*($N296+$O296)-0.013*POWER(($N296+$O296),2)-2.5,0.546*($N296+$O296)+9.7),1.21*($N296+$O296)-0.008*POWER(($N296+$O296),2)-VLOOKUP($F296,Ages!$A$12:$AJ$19,36,0)),"")</f>
        <v/>
      </c>
    </row>
    <row r="297" spans="7:16" s="16" customFormat="1" x14ac:dyDescent="0.2">
      <c r="G297" s="18"/>
      <c r="H297" s="18"/>
      <c r="I297" s="17" t="str">
        <f t="shared" si="8"/>
        <v xml:space="preserve"> </v>
      </c>
      <c r="J297" s="15"/>
      <c r="K297" s="18"/>
      <c r="L297" s="18"/>
      <c r="M297" s="17" t="str">
        <f t="shared" si="9"/>
        <v/>
      </c>
      <c r="N297" s="18"/>
      <c r="O297" s="18"/>
      <c r="P297" s="17" t="str">
        <f>IF(AND($O297&gt;0,$N297&gt;0),IF($D297="F",IF(SUM($N297,$O297)&lt;=35,1.33*($N297+$O297)-0.013*POWER(($N297+$O297),2)-2.5,0.546*($N297+$O297)+9.7),1.21*($N297+$O297)-0.008*POWER(($N297+$O297),2)-VLOOKUP($F297,Ages!$A$12:$AJ$19,36,0)),"")</f>
        <v/>
      </c>
    </row>
    <row r="298" spans="7:16" s="16" customFormat="1" x14ac:dyDescent="0.2">
      <c r="G298" s="18"/>
      <c r="H298" s="18"/>
      <c r="I298" s="17" t="str">
        <f t="shared" si="8"/>
        <v xml:space="preserve"> </v>
      </c>
      <c r="J298" s="15"/>
      <c r="K298" s="18"/>
      <c r="L298" s="18"/>
      <c r="M298" s="17" t="str">
        <f t="shared" si="9"/>
        <v/>
      </c>
      <c r="N298" s="18"/>
      <c r="O298" s="18"/>
      <c r="P298" s="17" t="str">
        <f>IF(AND($O298&gt;0,$N298&gt;0),IF($D298="F",IF(SUM($N298,$O298)&lt;=35,1.33*($N298+$O298)-0.013*POWER(($N298+$O298),2)-2.5,0.546*($N298+$O298)+9.7),1.21*($N298+$O298)-0.008*POWER(($N298+$O298),2)-VLOOKUP($F298,Ages!$A$12:$AJ$19,36,0)),"")</f>
        <v/>
      </c>
    </row>
    <row r="299" spans="7:16" s="16" customFormat="1" x14ac:dyDescent="0.2">
      <c r="G299" s="18"/>
      <c r="H299" s="18"/>
      <c r="I299" s="17" t="str">
        <f t="shared" si="8"/>
        <v xml:space="preserve"> </v>
      </c>
      <c r="J299" s="15"/>
      <c r="K299" s="18"/>
      <c r="L299" s="18"/>
      <c r="M299" s="17" t="str">
        <f t="shared" si="9"/>
        <v/>
      </c>
      <c r="N299" s="18"/>
      <c r="O299" s="18"/>
      <c r="P299" s="17" t="str">
        <f>IF(AND($O299&gt;0,$N299&gt;0),IF($D299="F",IF(SUM($N299,$O299)&lt;=35,1.33*($N299+$O299)-0.013*POWER(($N299+$O299),2)-2.5,0.546*($N299+$O299)+9.7),1.21*($N299+$O299)-0.008*POWER(($N299+$O299),2)-VLOOKUP($F299,Ages!$A$12:$AJ$19,36,0)),"")</f>
        <v/>
      </c>
    </row>
    <row r="300" spans="7:16" s="16" customFormat="1" x14ac:dyDescent="0.2">
      <c r="G300" s="18"/>
      <c r="H300" s="18"/>
      <c r="I300" s="17" t="str">
        <f t="shared" si="8"/>
        <v xml:space="preserve"> </v>
      </c>
      <c r="J300" s="15"/>
      <c r="K300" s="18"/>
      <c r="L300" s="18"/>
      <c r="M300" s="17" t="str">
        <f t="shared" si="9"/>
        <v/>
      </c>
      <c r="N300" s="18"/>
      <c r="O300" s="18"/>
      <c r="P300" s="17" t="str">
        <f>IF(AND($O300&gt;0,$N300&gt;0),IF($D300="F",IF(SUM($N300,$O300)&lt;=35,1.33*($N300+$O300)-0.013*POWER(($N300+$O300),2)-2.5,0.546*($N300+$O300)+9.7),1.21*($N300+$O300)-0.008*POWER(($N300+$O300),2)-VLOOKUP($F300,Ages!$A$12:$AJ$19,36,0)),"")</f>
        <v/>
      </c>
    </row>
    <row r="301" spans="7:16" s="16" customFormat="1" x14ac:dyDescent="0.2">
      <c r="G301" s="18"/>
      <c r="H301" s="18"/>
      <c r="I301" s="17" t="str">
        <f t="shared" si="8"/>
        <v xml:space="preserve"> </v>
      </c>
      <c r="J301" s="15"/>
      <c r="K301" s="18"/>
      <c r="L301" s="18"/>
      <c r="M301" s="17" t="str">
        <f t="shared" si="9"/>
        <v/>
      </c>
      <c r="N301" s="18"/>
      <c r="O301" s="18"/>
      <c r="P301" s="17" t="str">
        <f>IF(AND($O301&gt;0,$N301&gt;0),IF($D301="F",IF(SUM($N301,$O301)&lt;=35,1.33*($N301+$O301)-0.013*POWER(($N301+$O301),2)-2.5,0.546*($N301+$O301)+9.7),1.21*($N301+$O301)-0.008*POWER(($N301+$O301),2)-VLOOKUP($F301,Ages!$A$12:$AJ$19,36,0)),"")</f>
        <v/>
      </c>
    </row>
    <row r="302" spans="7:16" s="16" customFormat="1" x14ac:dyDescent="0.2">
      <c r="G302" s="18"/>
      <c r="H302" s="18"/>
      <c r="I302" s="17" t="str">
        <f t="shared" si="8"/>
        <v xml:space="preserve"> </v>
      </c>
      <c r="J302" s="15"/>
      <c r="K302" s="18"/>
      <c r="L302" s="18"/>
      <c r="M302" s="17" t="str">
        <f t="shared" si="9"/>
        <v/>
      </c>
      <c r="N302" s="18"/>
      <c r="O302" s="18"/>
      <c r="P302" s="17" t="str">
        <f>IF(AND($O302&gt;0,$N302&gt;0),IF($D302="F",IF(SUM($N302,$O302)&lt;=35,1.33*($N302+$O302)-0.013*POWER(($N302+$O302),2)-2.5,0.546*($N302+$O302)+9.7),1.21*($N302+$O302)-0.008*POWER(($N302+$O302),2)-VLOOKUP($F302,Ages!$A$12:$AJ$19,36,0)),"")</f>
        <v/>
      </c>
    </row>
    <row r="303" spans="7:16" s="16" customFormat="1" x14ac:dyDescent="0.2">
      <c r="G303" s="18"/>
      <c r="H303" s="18"/>
      <c r="I303" s="17" t="str">
        <f t="shared" si="8"/>
        <v xml:space="preserve"> </v>
      </c>
      <c r="J303" s="15"/>
      <c r="K303" s="18"/>
      <c r="L303" s="18"/>
      <c r="M303" s="17" t="str">
        <f t="shared" si="9"/>
        <v/>
      </c>
      <c r="N303" s="18"/>
      <c r="O303" s="18"/>
      <c r="P303" s="17" t="str">
        <f>IF(AND($O303&gt;0,$N303&gt;0),IF($D303="F",IF(SUM($N303,$O303)&lt;=35,1.33*($N303+$O303)-0.013*POWER(($N303+$O303),2)-2.5,0.546*($N303+$O303)+9.7),1.21*($N303+$O303)-0.008*POWER(($N303+$O303),2)-VLOOKUP($F303,Ages!$A$12:$AJ$19,36,0)),"")</f>
        <v/>
      </c>
    </row>
    <row r="304" spans="7:16" s="16" customFormat="1" x14ac:dyDescent="0.2">
      <c r="G304" s="18"/>
      <c r="H304" s="18"/>
      <c r="I304" s="17" t="str">
        <f t="shared" si="8"/>
        <v xml:space="preserve"> </v>
      </c>
      <c r="J304" s="15"/>
      <c r="K304" s="18"/>
      <c r="L304" s="18"/>
      <c r="M304" s="17" t="str">
        <f t="shared" si="9"/>
        <v/>
      </c>
      <c r="N304" s="18"/>
      <c r="O304" s="18"/>
      <c r="P304" s="17" t="str">
        <f>IF(AND($O304&gt;0,$N304&gt;0),IF($D304="F",IF(SUM($N304,$O304)&lt;=35,1.33*($N304+$O304)-0.013*POWER(($N304+$O304),2)-2.5,0.546*($N304+$O304)+9.7),1.21*($N304+$O304)-0.008*POWER(($N304+$O304),2)-VLOOKUP($F304,Ages!$A$12:$AJ$19,36,0)),"")</f>
        <v/>
      </c>
    </row>
    <row r="305" spans="7:16" s="16" customFormat="1" x14ac:dyDescent="0.2">
      <c r="G305" s="18"/>
      <c r="H305" s="18"/>
      <c r="I305" s="17" t="str">
        <f t="shared" si="8"/>
        <v xml:space="preserve"> </v>
      </c>
      <c r="J305" s="15"/>
      <c r="K305" s="18"/>
      <c r="L305" s="18"/>
      <c r="M305" s="17" t="str">
        <f t="shared" si="9"/>
        <v/>
      </c>
      <c r="N305" s="18"/>
      <c r="O305" s="18"/>
      <c r="P305" s="17" t="str">
        <f>IF(AND($O305&gt;0,$N305&gt;0),IF($D305="F",IF(SUM($N305,$O305)&lt;=35,1.33*($N305+$O305)-0.013*POWER(($N305+$O305),2)-2.5,0.546*($N305+$O305)+9.7),1.21*($N305+$O305)-0.008*POWER(($N305+$O305),2)-VLOOKUP($F305,Ages!$A$12:$AJ$19,36,0)),"")</f>
        <v/>
      </c>
    </row>
    <row r="306" spans="7:16" s="16" customFormat="1" x14ac:dyDescent="0.2">
      <c r="G306" s="18"/>
      <c r="H306" s="18"/>
      <c r="I306" s="17" t="str">
        <f t="shared" si="8"/>
        <v xml:space="preserve"> </v>
      </c>
      <c r="J306" s="15"/>
      <c r="K306" s="18"/>
      <c r="L306" s="18"/>
      <c r="M306" s="17" t="str">
        <f t="shared" si="9"/>
        <v/>
      </c>
      <c r="N306" s="18"/>
      <c r="O306" s="18"/>
      <c r="P306" s="17" t="str">
        <f>IF(AND($O306&gt;0,$N306&gt;0),IF($D306="F",IF(SUM($N306,$O306)&lt;=35,1.33*($N306+$O306)-0.013*POWER(($N306+$O306),2)-2.5,0.546*($N306+$O306)+9.7),1.21*($N306+$O306)-0.008*POWER(($N306+$O306),2)-VLOOKUP($F306,Ages!$A$12:$AJ$19,36,0)),"")</f>
        <v/>
      </c>
    </row>
    <row r="307" spans="7:16" s="16" customFormat="1" x14ac:dyDescent="0.2">
      <c r="G307" s="18"/>
      <c r="H307" s="18"/>
      <c r="I307" s="17" t="str">
        <f t="shared" si="8"/>
        <v xml:space="preserve"> </v>
      </c>
      <c r="J307" s="15"/>
      <c r="K307" s="18"/>
      <c r="L307" s="18"/>
      <c r="M307" s="17" t="str">
        <f t="shared" si="9"/>
        <v/>
      </c>
      <c r="N307" s="18"/>
      <c r="O307" s="18"/>
      <c r="P307" s="17" t="str">
        <f>IF(AND($O307&gt;0,$N307&gt;0),IF($D307="F",IF(SUM($N307,$O307)&lt;=35,1.33*($N307+$O307)-0.013*POWER(($N307+$O307),2)-2.5,0.546*($N307+$O307)+9.7),1.21*($N307+$O307)-0.008*POWER(($N307+$O307),2)-VLOOKUP($F307,Ages!$A$12:$AJ$19,36,0)),"")</f>
        <v/>
      </c>
    </row>
    <row r="308" spans="7:16" s="16" customFormat="1" x14ac:dyDescent="0.2">
      <c r="G308" s="18"/>
      <c r="H308" s="18"/>
      <c r="I308" s="17" t="str">
        <f t="shared" si="8"/>
        <v xml:space="preserve"> </v>
      </c>
      <c r="J308" s="15"/>
      <c r="K308" s="18"/>
      <c r="L308" s="18"/>
      <c r="M308" s="17" t="str">
        <f t="shared" si="9"/>
        <v/>
      </c>
      <c r="N308" s="18"/>
      <c r="O308" s="18"/>
      <c r="P308" s="17" t="str">
        <f>IF(AND($O308&gt;0,$N308&gt;0),IF($D308="F",IF(SUM($N308,$O308)&lt;=35,1.33*($N308+$O308)-0.013*POWER(($N308+$O308),2)-2.5,0.546*($N308+$O308)+9.7),1.21*($N308+$O308)-0.008*POWER(($N308+$O308),2)-VLOOKUP($F308,Ages!$A$12:$AJ$19,36,0)),"")</f>
        <v/>
      </c>
    </row>
    <row r="309" spans="7:16" s="16" customFormat="1" x14ac:dyDescent="0.2">
      <c r="G309" s="18"/>
      <c r="H309" s="18"/>
      <c r="I309" s="17" t="str">
        <f t="shared" si="8"/>
        <v xml:space="preserve"> </v>
      </c>
      <c r="J309" s="15"/>
      <c r="K309" s="18"/>
      <c r="L309" s="18"/>
      <c r="M309" s="17" t="str">
        <f t="shared" si="9"/>
        <v/>
      </c>
      <c r="N309" s="18"/>
      <c r="O309" s="18"/>
      <c r="P309" s="17" t="str">
        <f>IF(AND($O309&gt;0,$N309&gt;0),IF($D309="F",IF(SUM($N309,$O309)&lt;=35,1.33*($N309+$O309)-0.013*POWER(($N309+$O309),2)-2.5,0.546*($N309+$O309)+9.7),1.21*($N309+$O309)-0.008*POWER(($N309+$O309),2)-VLOOKUP($F309,Ages!$A$12:$AJ$19,36,0)),"")</f>
        <v/>
      </c>
    </row>
    <row r="310" spans="7:16" s="16" customFormat="1" x14ac:dyDescent="0.2">
      <c r="G310" s="18"/>
      <c r="H310" s="18"/>
      <c r="I310" s="17" t="str">
        <f t="shared" si="8"/>
        <v xml:space="preserve"> </v>
      </c>
      <c r="J310" s="15"/>
      <c r="K310" s="18"/>
      <c r="L310" s="18"/>
      <c r="M310" s="17" t="str">
        <f t="shared" si="9"/>
        <v/>
      </c>
      <c r="N310" s="18"/>
      <c r="O310" s="18"/>
      <c r="P310" s="17" t="str">
        <f>IF(AND($O310&gt;0,$N310&gt;0),IF($D310="F",IF(SUM($N310,$O310)&lt;=35,1.33*($N310+$O310)-0.013*POWER(($N310+$O310),2)-2.5,0.546*($N310+$O310)+9.7),1.21*($N310+$O310)-0.008*POWER(($N310+$O310),2)-VLOOKUP($F310,Ages!$A$12:$AJ$19,36,0)),"")</f>
        <v/>
      </c>
    </row>
    <row r="311" spans="7:16" s="16" customFormat="1" x14ac:dyDescent="0.2">
      <c r="G311" s="18"/>
      <c r="H311" s="18"/>
      <c r="I311" s="17" t="str">
        <f t="shared" si="8"/>
        <v xml:space="preserve"> </v>
      </c>
      <c r="J311" s="15"/>
      <c r="K311" s="18"/>
      <c r="L311" s="18"/>
      <c r="M311" s="17" t="str">
        <f t="shared" si="9"/>
        <v/>
      </c>
      <c r="N311" s="18"/>
      <c r="O311" s="18"/>
      <c r="P311" s="17" t="str">
        <f>IF(AND($O311&gt;0,$N311&gt;0),IF($D311="F",IF(SUM($N311,$O311)&lt;=35,1.33*($N311+$O311)-0.013*POWER(($N311+$O311),2)-2.5,0.546*($N311+$O311)+9.7),1.21*($N311+$O311)-0.008*POWER(($N311+$O311),2)-VLOOKUP($F311,Ages!$A$12:$AJ$19,36,0)),"")</f>
        <v/>
      </c>
    </row>
    <row r="312" spans="7:16" s="16" customFormat="1" x14ac:dyDescent="0.2">
      <c r="G312" s="18"/>
      <c r="H312" s="18"/>
      <c r="I312" s="17" t="str">
        <f t="shared" si="8"/>
        <v xml:space="preserve"> </v>
      </c>
      <c r="J312" s="15"/>
      <c r="K312" s="18"/>
      <c r="L312" s="18"/>
      <c r="M312" s="17" t="str">
        <f t="shared" si="9"/>
        <v/>
      </c>
      <c r="N312" s="18"/>
      <c r="O312" s="18"/>
      <c r="P312" s="17" t="str">
        <f>IF(AND($O312&gt;0,$N312&gt;0),IF($D312="F",IF(SUM($N312,$O312)&lt;=35,1.33*($N312+$O312)-0.013*POWER(($N312+$O312),2)-2.5,0.546*($N312+$O312)+9.7),1.21*($N312+$O312)-0.008*POWER(($N312+$O312),2)-VLOOKUP($F312,Ages!$A$12:$AJ$19,36,0)),"")</f>
        <v/>
      </c>
    </row>
    <row r="313" spans="7:16" s="16" customFormat="1" x14ac:dyDescent="0.2">
      <c r="G313" s="18"/>
      <c r="H313" s="18"/>
      <c r="I313" s="17" t="str">
        <f t="shared" si="8"/>
        <v xml:space="preserve"> </v>
      </c>
      <c r="J313" s="15"/>
      <c r="K313" s="18"/>
      <c r="L313" s="18"/>
      <c r="M313" s="17" t="str">
        <f t="shared" si="9"/>
        <v/>
      </c>
      <c r="N313" s="18"/>
      <c r="O313" s="18"/>
      <c r="P313" s="17" t="str">
        <f>IF(AND($O313&gt;0,$N313&gt;0),IF($D313="F",IF(SUM($N313,$O313)&lt;=35,1.33*($N313+$O313)-0.013*POWER(($N313+$O313),2)-2.5,0.546*($N313+$O313)+9.7),1.21*($N313+$O313)-0.008*POWER(($N313+$O313),2)-VLOOKUP($F313,Ages!$A$12:$AJ$19,36,0)),"")</f>
        <v/>
      </c>
    </row>
    <row r="314" spans="7:16" s="16" customFormat="1" x14ac:dyDescent="0.2">
      <c r="G314" s="18"/>
      <c r="H314" s="18"/>
      <c r="I314" s="17" t="str">
        <f t="shared" si="8"/>
        <v xml:space="preserve"> </v>
      </c>
      <c r="J314" s="15"/>
      <c r="K314" s="18"/>
      <c r="L314" s="18"/>
      <c r="M314" s="17" t="str">
        <f t="shared" si="9"/>
        <v/>
      </c>
      <c r="N314" s="18"/>
      <c r="O314" s="18"/>
      <c r="P314" s="17" t="str">
        <f>IF(AND($O314&gt;0,$N314&gt;0),IF($D314="F",IF(SUM($N314,$O314)&lt;=35,1.33*($N314+$O314)-0.013*POWER(($N314+$O314),2)-2.5,0.546*($N314+$O314)+9.7),1.21*($N314+$O314)-0.008*POWER(($N314+$O314),2)-VLOOKUP($F314,Ages!$A$12:$AJ$19,36,0)),"")</f>
        <v/>
      </c>
    </row>
    <row r="315" spans="7:16" s="16" customFormat="1" x14ac:dyDescent="0.2">
      <c r="G315" s="18"/>
      <c r="H315" s="18"/>
      <c r="I315" s="17" t="str">
        <f t="shared" si="8"/>
        <v xml:space="preserve"> </v>
      </c>
      <c r="J315" s="15"/>
      <c r="K315" s="18"/>
      <c r="L315" s="18"/>
      <c r="M315" s="17" t="str">
        <f t="shared" si="9"/>
        <v/>
      </c>
      <c r="N315" s="18"/>
      <c r="O315" s="18"/>
      <c r="P315" s="17" t="str">
        <f>IF(AND($O315&gt;0,$N315&gt;0),IF($D315="F",IF(SUM($N315,$O315)&lt;=35,1.33*($N315+$O315)-0.013*POWER(($N315+$O315),2)-2.5,0.546*($N315+$O315)+9.7),1.21*($N315+$O315)-0.008*POWER(($N315+$O315),2)-VLOOKUP($F315,Ages!$A$12:$AJ$19,36,0)),"")</f>
        <v/>
      </c>
    </row>
    <row r="316" spans="7:16" s="16" customFormat="1" x14ac:dyDescent="0.2">
      <c r="G316" s="18"/>
      <c r="H316" s="18"/>
      <c r="I316" s="17" t="str">
        <f t="shared" si="8"/>
        <v xml:space="preserve"> </v>
      </c>
      <c r="J316" s="15"/>
      <c r="K316" s="18"/>
      <c r="L316" s="18"/>
      <c r="M316" s="17" t="str">
        <f t="shared" si="9"/>
        <v/>
      </c>
      <c r="N316" s="18"/>
      <c r="O316" s="18"/>
      <c r="P316" s="17" t="str">
        <f>IF(AND($O316&gt;0,$N316&gt;0),IF($D316="F",IF(SUM($N316,$O316)&lt;=35,1.33*($N316+$O316)-0.013*POWER(($N316+$O316),2)-2.5,0.546*($N316+$O316)+9.7),1.21*($N316+$O316)-0.008*POWER(($N316+$O316),2)-VLOOKUP($F316,Ages!$A$12:$AJ$19,36,0)),"")</f>
        <v/>
      </c>
    </row>
    <row r="317" spans="7:16" s="16" customFormat="1" x14ac:dyDescent="0.2">
      <c r="G317" s="18"/>
      <c r="H317" s="18"/>
      <c r="I317" s="17" t="str">
        <f t="shared" si="8"/>
        <v xml:space="preserve"> </v>
      </c>
      <c r="J317" s="15"/>
      <c r="K317" s="18"/>
      <c r="L317" s="18"/>
      <c r="M317" s="17" t="str">
        <f t="shared" si="9"/>
        <v/>
      </c>
      <c r="N317" s="18"/>
      <c r="O317" s="18"/>
      <c r="P317" s="17" t="str">
        <f>IF(AND($O317&gt;0,$N317&gt;0),IF($D317="F",IF(SUM($N317,$O317)&lt;=35,1.33*($N317+$O317)-0.013*POWER(($N317+$O317),2)-2.5,0.546*($N317+$O317)+9.7),1.21*($N317+$O317)-0.008*POWER(($N317+$O317),2)-VLOOKUP($F317,Ages!$A$12:$AJ$19,36,0)),"")</f>
        <v/>
      </c>
    </row>
    <row r="318" spans="7:16" s="16" customFormat="1" x14ac:dyDescent="0.2">
      <c r="G318" s="18"/>
      <c r="H318" s="18"/>
      <c r="I318" s="17" t="str">
        <f t="shared" si="8"/>
        <v xml:space="preserve"> </v>
      </c>
      <c r="J318" s="15"/>
      <c r="K318" s="18"/>
      <c r="L318" s="18"/>
      <c r="M318" s="17" t="str">
        <f t="shared" si="9"/>
        <v/>
      </c>
      <c r="N318" s="18"/>
      <c r="O318" s="18"/>
      <c r="P318" s="17" t="str">
        <f>IF(AND($O318&gt;0,$N318&gt;0),IF($D318="F",IF(SUM($N318,$O318)&lt;=35,1.33*($N318+$O318)-0.013*POWER(($N318+$O318),2)-2.5,0.546*($N318+$O318)+9.7),1.21*($N318+$O318)-0.008*POWER(($N318+$O318),2)-VLOOKUP($F318,Ages!$A$12:$AJ$19,36,0)),"")</f>
        <v/>
      </c>
    </row>
    <row r="319" spans="7:16" s="16" customFormat="1" x14ac:dyDescent="0.2">
      <c r="G319" s="18"/>
      <c r="H319" s="18"/>
      <c r="I319" s="17" t="str">
        <f t="shared" si="8"/>
        <v xml:space="preserve"> </v>
      </c>
      <c r="J319" s="15"/>
      <c r="K319" s="18"/>
      <c r="L319" s="18"/>
      <c r="M319" s="17" t="str">
        <f t="shared" si="9"/>
        <v/>
      </c>
      <c r="N319" s="18"/>
      <c r="O319" s="18"/>
      <c r="P319" s="17" t="str">
        <f>IF(AND($O319&gt;0,$N319&gt;0),IF($D319="F",IF(SUM($N319,$O319)&lt;=35,1.33*($N319+$O319)-0.013*POWER(($N319+$O319),2)-2.5,0.546*($N319+$O319)+9.7),1.21*($N319+$O319)-0.008*POWER(($N319+$O319),2)-VLOOKUP($F319,Ages!$A$12:$AJ$19,36,0)),"")</f>
        <v/>
      </c>
    </row>
    <row r="320" spans="7:16" s="16" customFormat="1" x14ac:dyDescent="0.2">
      <c r="G320" s="18"/>
      <c r="H320" s="18"/>
      <c r="I320" s="17" t="str">
        <f t="shared" si="8"/>
        <v xml:space="preserve"> </v>
      </c>
      <c r="J320" s="15"/>
      <c r="K320" s="18"/>
      <c r="L320" s="18"/>
      <c r="M320" s="17" t="str">
        <f t="shared" si="9"/>
        <v/>
      </c>
      <c r="N320" s="18"/>
      <c r="O320" s="18"/>
      <c r="P320" s="17" t="str">
        <f>IF(AND($O320&gt;0,$N320&gt;0),IF($D320="F",IF(SUM($N320,$O320)&lt;=35,1.33*($N320+$O320)-0.013*POWER(($N320+$O320),2)-2.5,0.546*($N320+$O320)+9.7),1.21*($N320+$O320)-0.008*POWER(($N320+$O320),2)-VLOOKUP($F320,Ages!$A$12:$AJ$19,36,0)),"")</f>
        <v/>
      </c>
    </row>
    <row r="321" spans="7:16" s="16" customFormat="1" x14ac:dyDescent="0.2">
      <c r="G321" s="18"/>
      <c r="H321" s="18"/>
      <c r="I321" s="17" t="str">
        <f t="shared" si="8"/>
        <v xml:space="preserve"> </v>
      </c>
      <c r="J321" s="15"/>
      <c r="K321" s="18"/>
      <c r="L321" s="18"/>
      <c r="M321" s="17" t="str">
        <f t="shared" si="9"/>
        <v/>
      </c>
      <c r="N321" s="18"/>
      <c r="O321" s="18"/>
      <c r="P321" s="17" t="str">
        <f>IF(AND($O321&gt;0,$N321&gt;0),IF($D321="F",IF(SUM($N321,$O321)&lt;=35,1.33*($N321+$O321)-0.013*POWER(($N321+$O321),2)-2.5,0.546*($N321+$O321)+9.7),1.21*($N321+$O321)-0.008*POWER(($N321+$O321),2)-VLOOKUP($F321,Ages!$A$12:$AJ$19,36,0)),"")</f>
        <v/>
      </c>
    </row>
    <row r="322" spans="7:16" s="16" customFormat="1" x14ac:dyDescent="0.2">
      <c r="G322" s="18"/>
      <c r="H322" s="18"/>
      <c r="I322" s="17" t="str">
        <f t="shared" si="8"/>
        <v xml:space="preserve"> </v>
      </c>
      <c r="J322" s="15"/>
      <c r="K322" s="18"/>
      <c r="L322" s="18"/>
      <c r="M322" s="17" t="str">
        <f t="shared" si="9"/>
        <v/>
      </c>
      <c r="N322" s="18"/>
      <c r="O322" s="18"/>
      <c r="P322" s="17" t="str">
        <f>IF(AND($O322&gt;0,$N322&gt;0),IF($D322="F",IF(SUM($N322,$O322)&lt;=35,1.33*($N322+$O322)-0.013*POWER(($N322+$O322),2)-2.5,0.546*($N322+$O322)+9.7),1.21*($N322+$O322)-0.008*POWER(($N322+$O322),2)-VLOOKUP($F322,Ages!$A$12:$AJ$19,36,0)),"")</f>
        <v/>
      </c>
    </row>
    <row r="323" spans="7:16" s="16" customFormat="1" x14ac:dyDescent="0.2">
      <c r="G323" s="18"/>
      <c r="H323" s="18"/>
      <c r="I323" s="17" t="str">
        <f t="shared" si="8"/>
        <v xml:space="preserve"> </v>
      </c>
      <c r="J323" s="15"/>
      <c r="K323" s="18"/>
      <c r="L323" s="18"/>
      <c r="M323" s="17" t="str">
        <f t="shared" si="9"/>
        <v/>
      </c>
      <c r="N323" s="18"/>
      <c r="O323" s="18"/>
      <c r="P323" s="17" t="str">
        <f>IF(AND($O323&gt;0,$N323&gt;0),IF($D323="F",IF(SUM($N323,$O323)&lt;=35,1.33*($N323+$O323)-0.013*POWER(($N323+$O323),2)-2.5,0.546*($N323+$O323)+9.7),1.21*($N323+$O323)-0.008*POWER(($N323+$O323),2)-VLOOKUP($F323,Ages!$A$12:$AJ$19,36,0)),"")</f>
        <v/>
      </c>
    </row>
    <row r="324" spans="7:16" s="16" customFormat="1" x14ac:dyDescent="0.2">
      <c r="G324" s="18"/>
      <c r="H324" s="18"/>
      <c r="I324" s="17" t="str">
        <f t="shared" si="8"/>
        <v xml:space="preserve"> </v>
      </c>
      <c r="J324" s="15"/>
      <c r="K324" s="18"/>
      <c r="L324" s="18"/>
      <c r="M324" s="17" t="str">
        <f t="shared" si="9"/>
        <v/>
      </c>
      <c r="N324" s="18"/>
      <c r="O324" s="18"/>
      <c r="P324" s="17" t="str">
        <f>IF(AND($O324&gt;0,$N324&gt;0),IF($D324="F",IF(SUM($N324,$O324)&lt;=35,1.33*($N324+$O324)-0.013*POWER(($N324+$O324),2)-2.5,0.546*($N324+$O324)+9.7),1.21*($N324+$O324)-0.008*POWER(($N324+$O324),2)-VLOOKUP($F324,Ages!$A$12:$AJ$19,36,0)),"")</f>
        <v/>
      </c>
    </row>
    <row r="325" spans="7:16" s="16" customFormat="1" x14ac:dyDescent="0.2">
      <c r="G325" s="18"/>
      <c r="H325" s="18"/>
      <c r="I325" s="17" t="str">
        <f t="shared" si="8"/>
        <v xml:space="preserve"> </v>
      </c>
      <c r="J325" s="15"/>
      <c r="K325" s="18"/>
      <c r="L325" s="18"/>
      <c r="M325" s="17" t="str">
        <f t="shared" si="9"/>
        <v/>
      </c>
      <c r="N325" s="18"/>
      <c r="O325" s="18"/>
      <c r="P325" s="17" t="str">
        <f>IF(AND($O325&gt;0,$N325&gt;0),IF($D325="F",IF(SUM($N325,$O325)&lt;=35,1.33*($N325+$O325)-0.013*POWER(($N325+$O325),2)-2.5,0.546*($N325+$O325)+9.7),1.21*($N325+$O325)-0.008*POWER(($N325+$O325),2)-VLOOKUP($F325,Ages!$A$12:$AJ$19,36,0)),"")</f>
        <v/>
      </c>
    </row>
    <row r="326" spans="7:16" s="16" customFormat="1" x14ac:dyDescent="0.2">
      <c r="G326" s="18"/>
      <c r="H326" s="18"/>
      <c r="I326" s="17" t="str">
        <f t="shared" si="8"/>
        <v xml:space="preserve"> </v>
      </c>
      <c r="J326" s="15"/>
      <c r="K326" s="18"/>
      <c r="L326" s="18"/>
      <c r="M326" s="17" t="str">
        <f t="shared" si="9"/>
        <v/>
      </c>
      <c r="N326" s="18"/>
      <c r="O326" s="18"/>
      <c r="P326" s="17" t="str">
        <f>IF(AND($O326&gt;0,$N326&gt;0),IF($D326="F",IF(SUM($N326,$O326)&lt;=35,1.33*($N326+$O326)-0.013*POWER(($N326+$O326),2)-2.5,0.546*($N326+$O326)+9.7),1.21*($N326+$O326)-0.008*POWER(($N326+$O326),2)-VLOOKUP($F326,Ages!$A$12:$AJ$19,36,0)),"")</f>
        <v/>
      </c>
    </row>
    <row r="327" spans="7:16" s="16" customFormat="1" x14ac:dyDescent="0.2">
      <c r="G327" s="18"/>
      <c r="H327" s="18"/>
      <c r="I327" s="17" t="str">
        <f t="shared" ref="I327:I390" si="10">IF(AND(G327&gt;0,H327&gt;0),(H327/(G327*G327))*703, " ")</f>
        <v xml:space="preserve"> </v>
      </c>
      <c r="J327" s="15"/>
      <c r="K327" s="18"/>
      <c r="L327" s="18"/>
      <c r="M327" s="17" t="str">
        <f t="shared" ref="M327:M390" si="11">IF(AND(K327&gt;0,L327&gt;0),IF($D327="F",0.61*($K327+$L327)+5,0.735*($K327+$L327)+1),"")</f>
        <v/>
      </c>
      <c r="N327" s="18"/>
      <c r="O327" s="18"/>
      <c r="P327" s="17" t="str">
        <f>IF(AND($O327&gt;0,$N327&gt;0),IF($D327="F",IF(SUM($N327,$O327)&lt;=35,1.33*($N327+$O327)-0.013*POWER(($N327+$O327),2)-2.5,0.546*($N327+$O327)+9.7),1.21*($N327+$O327)-0.008*POWER(($N327+$O327),2)-VLOOKUP($F327,Ages!$A$12:$AJ$19,36,0)),"")</f>
        <v/>
      </c>
    </row>
    <row r="328" spans="7:16" s="16" customFormat="1" x14ac:dyDescent="0.2">
      <c r="G328" s="18"/>
      <c r="H328" s="18"/>
      <c r="I328" s="17" t="str">
        <f t="shared" si="10"/>
        <v xml:space="preserve"> </v>
      </c>
      <c r="J328" s="15"/>
      <c r="K328" s="18"/>
      <c r="L328" s="18"/>
      <c r="M328" s="17" t="str">
        <f t="shared" si="11"/>
        <v/>
      </c>
      <c r="N328" s="18"/>
      <c r="O328" s="18"/>
      <c r="P328" s="17" t="str">
        <f>IF(AND($O328&gt;0,$N328&gt;0),IF($D328="F",IF(SUM($N328,$O328)&lt;=35,1.33*($N328+$O328)-0.013*POWER(($N328+$O328),2)-2.5,0.546*($N328+$O328)+9.7),1.21*($N328+$O328)-0.008*POWER(($N328+$O328),2)-VLOOKUP($F328,Ages!$A$12:$AJ$19,36,0)),"")</f>
        <v/>
      </c>
    </row>
    <row r="329" spans="7:16" s="16" customFormat="1" x14ac:dyDescent="0.2">
      <c r="G329" s="18"/>
      <c r="H329" s="18"/>
      <c r="I329" s="17" t="str">
        <f t="shared" si="10"/>
        <v xml:space="preserve"> </v>
      </c>
      <c r="J329" s="15"/>
      <c r="K329" s="18"/>
      <c r="L329" s="18"/>
      <c r="M329" s="17" t="str">
        <f t="shared" si="11"/>
        <v/>
      </c>
      <c r="N329" s="18"/>
      <c r="O329" s="18"/>
      <c r="P329" s="17" t="str">
        <f>IF(AND($O329&gt;0,$N329&gt;0),IF($D329="F",IF(SUM($N329,$O329)&lt;=35,1.33*($N329+$O329)-0.013*POWER(($N329+$O329),2)-2.5,0.546*($N329+$O329)+9.7),1.21*($N329+$O329)-0.008*POWER(($N329+$O329),2)-VLOOKUP($F329,Ages!$A$12:$AJ$19,36,0)),"")</f>
        <v/>
      </c>
    </row>
    <row r="330" spans="7:16" s="16" customFormat="1" x14ac:dyDescent="0.2">
      <c r="G330" s="18"/>
      <c r="H330" s="18"/>
      <c r="I330" s="17" t="str">
        <f t="shared" si="10"/>
        <v xml:space="preserve"> </v>
      </c>
      <c r="J330" s="15"/>
      <c r="K330" s="18"/>
      <c r="L330" s="18"/>
      <c r="M330" s="17" t="str">
        <f t="shared" si="11"/>
        <v/>
      </c>
      <c r="N330" s="18"/>
      <c r="O330" s="18"/>
      <c r="P330" s="17" t="str">
        <f>IF(AND($O330&gt;0,$N330&gt;0),IF($D330="F",IF(SUM($N330,$O330)&lt;=35,1.33*($N330+$O330)-0.013*POWER(($N330+$O330),2)-2.5,0.546*($N330+$O330)+9.7),1.21*($N330+$O330)-0.008*POWER(($N330+$O330),2)-VLOOKUP($F330,Ages!$A$12:$AJ$19,36,0)),"")</f>
        <v/>
      </c>
    </row>
    <row r="331" spans="7:16" s="16" customFormat="1" x14ac:dyDescent="0.2">
      <c r="G331" s="18"/>
      <c r="H331" s="18"/>
      <c r="I331" s="17" t="str">
        <f t="shared" si="10"/>
        <v xml:space="preserve"> </v>
      </c>
      <c r="J331" s="15"/>
      <c r="K331" s="18"/>
      <c r="L331" s="18"/>
      <c r="M331" s="17" t="str">
        <f t="shared" si="11"/>
        <v/>
      </c>
      <c r="N331" s="18"/>
      <c r="O331" s="18"/>
      <c r="P331" s="17" t="str">
        <f>IF(AND($O331&gt;0,$N331&gt;0),IF($D331="F",IF(SUM($N331,$O331)&lt;=35,1.33*($N331+$O331)-0.013*POWER(($N331+$O331),2)-2.5,0.546*($N331+$O331)+9.7),1.21*($N331+$O331)-0.008*POWER(($N331+$O331),2)-VLOOKUP($F331,Ages!$A$12:$AJ$19,36,0)),"")</f>
        <v/>
      </c>
    </row>
    <row r="332" spans="7:16" s="16" customFormat="1" x14ac:dyDescent="0.2">
      <c r="G332" s="18"/>
      <c r="H332" s="18"/>
      <c r="I332" s="17" t="str">
        <f t="shared" si="10"/>
        <v xml:space="preserve"> </v>
      </c>
      <c r="J332" s="15"/>
      <c r="K332" s="18"/>
      <c r="L332" s="18"/>
      <c r="M332" s="17" t="str">
        <f t="shared" si="11"/>
        <v/>
      </c>
      <c r="N332" s="18"/>
      <c r="O332" s="18"/>
      <c r="P332" s="17" t="str">
        <f>IF(AND($O332&gt;0,$N332&gt;0),IF($D332="F",IF(SUM($N332,$O332)&lt;=35,1.33*($N332+$O332)-0.013*POWER(($N332+$O332),2)-2.5,0.546*($N332+$O332)+9.7),1.21*($N332+$O332)-0.008*POWER(($N332+$O332),2)-VLOOKUP($F332,Ages!$A$12:$AJ$19,36,0)),"")</f>
        <v/>
      </c>
    </row>
    <row r="333" spans="7:16" s="16" customFormat="1" x14ac:dyDescent="0.2">
      <c r="G333" s="18"/>
      <c r="H333" s="18"/>
      <c r="I333" s="17" t="str">
        <f t="shared" si="10"/>
        <v xml:space="preserve"> </v>
      </c>
      <c r="J333" s="15"/>
      <c r="K333" s="18"/>
      <c r="L333" s="18"/>
      <c r="M333" s="17" t="str">
        <f t="shared" si="11"/>
        <v/>
      </c>
      <c r="N333" s="18"/>
      <c r="O333" s="18"/>
      <c r="P333" s="17" t="str">
        <f>IF(AND($O333&gt;0,$N333&gt;0),IF($D333="F",IF(SUM($N333,$O333)&lt;=35,1.33*($N333+$O333)-0.013*POWER(($N333+$O333),2)-2.5,0.546*($N333+$O333)+9.7),1.21*($N333+$O333)-0.008*POWER(($N333+$O333),2)-VLOOKUP($F333,Ages!$A$12:$AJ$19,36,0)),"")</f>
        <v/>
      </c>
    </row>
    <row r="334" spans="7:16" s="16" customFormat="1" x14ac:dyDescent="0.2">
      <c r="G334" s="18"/>
      <c r="H334" s="18"/>
      <c r="I334" s="17" t="str">
        <f t="shared" si="10"/>
        <v xml:space="preserve"> </v>
      </c>
      <c r="J334" s="15"/>
      <c r="K334" s="18"/>
      <c r="L334" s="18"/>
      <c r="M334" s="17" t="str">
        <f t="shared" si="11"/>
        <v/>
      </c>
      <c r="N334" s="18"/>
      <c r="O334" s="18"/>
      <c r="P334" s="17" t="str">
        <f>IF(AND($O334&gt;0,$N334&gt;0),IF($D334="F",IF(SUM($N334,$O334)&lt;=35,1.33*($N334+$O334)-0.013*POWER(($N334+$O334),2)-2.5,0.546*($N334+$O334)+9.7),1.21*($N334+$O334)-0.008*POWER(($N334+$O334),2)-VLOOKUP($F334,Ages!$A$12:$AJ$19,36,0)),"")</f>
        <v/>
      </c>
    </row>
    <row r="335" spans="7:16" s="16" customFormat="1" x14ac:dyDescent="0.2">
      <c r="G335" s="18"/>
      <c r="H335" s="18"/>
      <c r="I335" s="17" t="str">
        <f t="shared" si="10"/>
        <v xml:space="preserve"> </v>
      </c>
      <c r="J335" s="15"/>
      <c r="K335" s="18"/>
      <c r="L335" s="18"/>
      <c r="M335" s="17" t="str">
        <f t="shared" si="11"/>
        <v/>
      </c>
      <c r="N335" s="18"/>
      <c r="O335" s="18"/>
      <c r="P335" s="17" t="str">
        <f>IF(AND($O335&gt;0,$N335&gt;0),IF($D335="F",IF(SUM($N335,$O335)&lt;=35,1.33*($N335+$O335)-0.013*POWER(($N335+$O335),2)-2.5,0.546*($N335+$O335)+9.7),1.21*($N335+$O335)-0.008*POWER(($N335+$O335),2)-VLOOKUP($F335,Ages!$A$12:$AJ$19,36,0)),"")</f>
        <v/>
      </c>
    </row>
    <row r="336" spans="7:16" s="16" customFormat="1" x14ac:dyDescent="0.2">
      <c r="G336" s="18"/>
      <c r="H336" s="18"/>
      <c r="I336" s="17" t="str">
        <f t="shared" si="10"/>
        <v xml:space="preserve"> </v>
      </c>
      <c r="J336" s="15"/>
      <c r="K336" s="18"/>
      <c r="L336" s="18"/>
      <c r="M336" s="17" t="str">
        <f t="shared" si="11"/>
        <v/>
      </c>
      <c r="N336" s="18"/>
      <c r="O336" s="18"/>
      <c r="P336" s="17" t="str">
        <f>IF(AND($O336&gt;0,$N336&gt;0),IF($D336="F",IF(SUM($N336,$O336)&lt;=35,1.33*($N336+$O336)-0.013*POWER(($N336+$O336),2)-2.5,0.546*($N336+$O336)+9.7),1.21*($N336+$O336)-0.008*POWER(($N336+$O336),2)-VLOOKUP($F336,Ages!$A$12:$AJ$19,36,0)),"")</f>
        <v/>
      </c>
    </row>
    <row r="337" spans="7:16" s="16" customFormat="1" x14ac:dyDescent="0.2">
      <c r="G337" s="18"/>
      <c r="H337" s="18"/>
      <c r="I337" s="17" t="str">
        <f t="shared" si="10"/>
        <v xml:space="preserve"> </v>
      </c>
      <c r="J337" s="15"/>
      <c r="K337" s="18"/>
      <c r="L337" s="18"/>
      <c r="M337" s="17" t="str">
        <f t="shared" si="11"/>
        <v/>
      </c>
      <c r="N337" s="18"/>
      <c r="O337" s="18"/>
      <c r="P337" s="17" t="str">
        <f>IF(AND($O337&gt;0,$N337&gt;0),IF($D337="F",IF(SUM($N337,$O337)&lt;=35,1.33*($N337+$O337)-0.013*POWER(($N337+$O337),2)-2.5,0.546*($N337+$O337)+9.7),1.21*($N337+$O337)-0.008*POWER(($N337+$O337),2)-VLOOKUP($F337,Ages!$A$12:$AJ$19,36,0)),"")</f>
        <v/>
      </c>
    </row>
    <row r="338" spans="7:16" s="16" customFormat="1" x14ac:dyDescent="0.2">
      <c r="G338" s="18"/>
      <c r="H338" s="18"/>
      <c r="I338" s="17" t="str">
        <f t="shared" si="10"/>
        <v xml:space="preserve"> </v>
      </c>
      <c r="J338" s="15"/>
      <c r="K338" s="18"/>
      <c r="L338" s="18"/>
      <c r="M338" s="17" t="str">
        <f t="shared" si="11"/>
        <v/>
      </c>
      <c r="N338" s="18"/>
      <c r="O338" s="18"/>
      <c r="P338" s="17" t="str">
        <f>IF(AND($O338&gt;0,$N338&gt;0),IF($D338="F",IF(SUM($N338,$O338)&lt;=35,1.33*($N338+$O338)-0.013*POWER(($N338+$O338),2)-2.5,0.546*($N338+$O338)+9.7),1.21*($N338+$O338)-0.008*POWER(($N338+$O338),2)-VLOOKUP($F338,Ages!$A$12:$AJ$19,36,0)),"")</f>
        <v/>
      </c>
    </row>
    <row r="339" spans="7:16" s="16" customFormat="1" x14ac:dyDescent="0.2">
      <c r="G339" s="18"/>
      <c r="H339" s="18"/>
      <c r="I339" s="17" t="str">
        <f t="shared" si="10"/>
        <v xml:space="preserve"> </v>
      </c>
      <c r="J339" s="15"/>
      <c r="K339" s="18"/>
      <c r="L339" s="18"/>
      <c r="M339" s="17" t="str">
        <f t="shared" si="11"/>
        <v/>
      </c>
      <c r="N339" s="18"/>
      <c r="O339" s="18"/>
      <c r="P339" s="17" t="str">
        <f>IF(AND($O339&gt;0,$N339&gt;0),IF($D339="F",IF(SUM($N339,$O339)&lt;=35,1.33*($N339+$O339)-0.013*POWER(($N339+$O339),2)-2.5,0.546*($N339+$O339)+9.7),1.21*($N339+$O339)-0.008*POWER(($N339+$O339),2)-VLOOKUP($F339,Ages!$A$12:$AJ$19,36,0)),"")</f>
        <v/>
      </c>
    </row>
    <row r="340" spans="7:16" s="16" customFormat="1" x14ac:dyDescent="0.2">
      <c r="G340" s="18"/>
      <c r="H340" s="18"/>
      <c r="I340" s="17" t="str">
        <f t="shared" si="10"/>
        <v xml:space="preserve"> </v>
      </c>
      <c r="J340" s="15"/>
      <c r="K340" s="18"/>
      <c r="L340" s="18"/>
      <c r="M340" s="17" t="str">
        <f t="shared" si="11"/>
        <v/>
      </c>
      <c r="N340" s="18"/>
      <c r="O340" s="18"/>
      <c r="P340" s="17" t="str">
        <f>IF(AND($O340&gt;0,$N340&gt;0),IF($D340="F",IF(SUM($N340,$O340)&lt;=35,1.33*($N340+$O340)-0.013*POWER(($N340+$O340),2)-2.5,0.546*($N340+$O340)+9.7),1.21*($N340+$O340)-0.008*POWER(($N340+$O340),2)-VLOOKUP($F340,Ages!$A$12:$AJ$19,36,0)),"")</f>
        <v/>
      </c>
    </row>
    <row r="341" spans="7:16" s="16" customFormat="1" x14ac:dyDescent="0.2">
      <c r="G341" s="18"/>
      <c r="H341" s="18"/>
      <c r="I341" s="17" t="str">
        <f t="shared" si="10"/>
        <v xml:space="preserve"> </v>
      </c>
      <c r="J341" s="15"/>
      <c r="K341" s="18"/>
      <c r="L341" s="18"/>
      <c r="M341" s="17" t="str">
        <f t="shared" si="11"/>
        <v/>
      </c>
      <c r="N341" s="18"/>
      <c r="O341" s="18"/>
      <c r="P341" s="17" t="str">
        <f>IF(AND($O341&gt;0,$N341&gt;0),IF($D341="F",IF(SUM($N341,$O341)&lt;=35,1.33*($N341+$O341)-0.013*POWER(($N341+$O341),2)-2.5,0.546*($N341+$O341)+9.7),1.21*($N341+$O341)-0.008*POWER(($N341+$O341),2)-VLOOKUP($F341,Ages!$A$12:$AJ$19,36,0)),"")</f>
        <v/>
      </c>
    </row>
    <row r="342" spans="7:16" s="16" customFormat="1" x14ac:dyDescent="0.2">
      <c r="G342" s="18"/>
      <c r="H342" s="18"/>
      <c r="I342" s="17" t="str">
        <f t="shared" si="10"/>
        <v xml:space="preserve"> </v>
      </c>
      <c r="J342" s="15"/>
      <c r="K342" s="18"/>
      <c r="L342" s="18"/>
      <c r="M342" s="17" t="str">
        <f t="shared" si="11"/>
        <v/>
      </c>
      <c r="N342" s="18"/>
      <c r="O342" s="18"/>
      <c r="P342" s="17" t="str">
        <f>IF(AND($O342&gt;0,$N342&gt;0),IF($D342="F",IF(SUM($N342,$O342)&lt;=35,1.33*($N342+$O342)-0.013*POWER(($N342+$O342),2)-2.5,0.546*($N342+$O342)+9.7),1.21*($N342+$O342)-0.008*POWER(($N342+$O342),2)-VLOOKUP($F342,Ages!$A$12:$AJ$19,36,0)),"")</f>
        <v/>
      </c>
    </row>
    <row r="343" spans="7:16" s="16" customFormat="1" x14ac:dyDescent="0.2">
      <c r="G343" s="18"/>
      <c r="H343" s="18"/>
      <c r="I343" s="17" t="str">
        <f t="shared" si="10"/>
        <v xml:space="preserve"> </v>
      </c>
      <c r="J343" s="15"/>
      <c r="K343" s="18"/>
      <c r="L343" s="18"/>
      <c r="M343" s="17" t="str">
        <f t="shared" si="11"/>
        <v/>
      </c>
      <c r="N343" s="18"/>
      <c r="O343" s="18"/>
      <c r="P343" s="17" t="str">
        <f>IF(AND($O343&gt;0,$N343&gt;0),IF($D343="F",IF(SUM($N343,$O343)&lt;=35,1.33*($N343+$O343)-0.013*POWER(($N343+$O343),2)-2.5,0.546*($N343+$O343)+9.7),1.21*($N343+$O343)-0.008*POWER(($N343+$O343),2)-VLOOKUP($F343,Ages!$A$12:$AJ$19,36,0)),"")</f>
        <v/>
      </c>
    </row>
    <row r="344" spans="7:16" s="16" customFormat="1" x14ac:dyDescent="0.2">
      <c r="G344" s="18"/>
      <c r="H344" s="18"/>
      <c r="I344" s="17" t="str">
        <f t="shared" si="10"/>
        <v xml:space="preserve"> </v>
      </c>
      <c r="J344" s="15"/>
      <c r="K344" s="18"/>
      <c r="L344" s="18"/>
      <c r="M344" s="17" t="str">
        <f t="shared" si="11"/>
        <v/>
      </c>
      <c r="N344" s="18"/>
      <c r="O344" s="18"/>
      <c r="P344" s="17" t="str">
        <f>IF(AND($O344&gt;0,$N344&gt;0),IF($D344="F",IF(SUM($N344,$O344)&lt;=35,1.33*($N344+$O344)-0.013*POWER(($N344+$O344),2)-2.5,0.546*($N344+$O344)+9.7),1.21*($N344+$O344)-0.008*POWER(($N344+$O344),2)-VLOOKUP($F344,Ages!$A$12:$AJ$19,36,0)),"")</f>
        <v/>
      </c>
    </row>
    <row r="345" spans="7:16" s="16" customFormat="1" x14ac:dyDescent="0.2">
      <c r="G345" s="18"/>
      <c r="H345" s="18"/>
      <c r="I345" s="17" t="str">
        <f t="shared" si="10"/>
        <v xml:space="preserve"> </v>
      </c>
      <c r="J345" s="15"/>
      <c r="K345" s="18"/>
      <c r="L345" s="18"/>
      <c r="M345" s="17" t="str">
        <f t="shared" si="11"/>
        <v/>
      </c>
      <c r="N345" s="18"/>
      <c r="O345" s="18"/>
      <c r="P345" s="17" t="str">
        <f>IF(AND($O345&gt;0,$N345&gt;0),IF($D345="F",IF(SUM($N345,$O345)&lt;=35,1.33*($N345+$O345)-0.013*POWER(($N345+$O345),2)-2.5,0.546*($N345+$O345)+9.7),1.21*($N345+$O345)-0.008*POWER(($N345+$O345),2)-VLOOKUP($F345,Ages!$A$12:$AJ$19,36,0)),"")</f>
        <v/>
      </c>
    </row>
    <row r="346" spans="7:16" s="16" customFormat="1" x14ac:dyDescent="0.2">
      <c r="G346" s="18"/>
      <c r="H346" s="18"/>
      <c r="I346" s="17" t="str">
        <f t="shared" si="10"/>
        <v xml:space="preserve"> </v>
      </c>
      <c r="J346" s="15"/>
      <c r="K346" s="18"/>
      <c r="L346" s="18"/>
      <c r="M346" s="17" t="str">
        <f t="shared" si="11"/>
        <v/>
      </c>
      <c r="N346" s="18"/>
      <c r="O346" s="18"/>
      <c r="P346" s="17" t="str">
        <f>IF(AND($O346&gt;0,$N346&gt;0),IF($D346="F",IF(SUM($N346,$O346)&lt;=35,1.33*($N346+$O346)-0.013*POWER(($N346+$O346),2)-2.5,0.546*($N346+$O346)+9.7),1.21*($N346+$O346)-0.008*POWER(($N346+$O346),2)-VLOOKUP($F346,Ages!$A$12:$AJ$19,36,0)),"")</f>
        <v/>
      </c>
    </row>
    <row r="347" spans="7:16" s="16" customFormat="1" x14ac:dyDescent="0.2">
      <c r="G347" s="18"/>
      <c r="H347" s="18"/>
      <c r="I347" s="17" t="str">
        <f t="shared" si="10"/>
        <v xml:space="preserve"> </v>
      </c>
      <c r="J347" s="15"/>
      <c r="K347" s="18"/>
      <c r="L347" s="18"/>
      <c r="M347" s="17" t="str">
        <f t="shared" si="11"/>
        <v/>
      </c>
      <c r="N347" s="18"/>
      <c r="O347" s="18"/>
      <c r="P347" s="17" t="str">
        <f>IF(AND($O347&gt;0,$N347&gt;0),IF($D347="F",IF(SUM($N347,$O347)&lt;=35,1.33*($N347+$O347)-0.013*POWER(($N347+$O347),2)-2.5,0.546*($N347+$O347)+9.7),1.21*($N347+$O347)-0.008*POWER(($N347+$O347),2)-VLOOKUP($F347,Ages!$A$12:$AJ$19,36,0)),"")</f>
        <v/>
      </c>
    </row>
    <row r="348" spans="7:16" s="16" customFormat="1" x14ac:dyDescent="0.2">
      <c r="G348" s="18"/>
      <c r="H348" s="18"/>
      <c r="I348" s="17" t="str">
        <f t="shared" si="10"/>
        <v xml:space="preserve"> </v>
      </c>
      <c r="J348" s="15"/>
      <c r="K348" s="18"/>
      <c r="L348" s="18"/>
      <c r="M348" s="17" t="str">
        <f t="shared" si="11"/>
        <v/>
      </c>
      <c r="N348" s="18"/>
      <c r="O348" s="18"/>
      <c r="P348" s="17" t="str">
        <f>IF(AND($O348&gt;0,$N348&gt;0),IF($D348="F",IF(SUM($N348,$O348)&lt;=35,1.33*($N348+$O348)-0.013*POWER(($N348+$O348),2)-2.5,0.546*($N348+$O348)+9.7),1.21*($N348+$O348)-0.008*POWER(($N348+$O348),2)-VLOOKUP($F348,Ages!$A$12:$AJ$19,36,0)),"")</f>
        <v/>
      </c>
    </row>
    <row r="349" spans="7:16" s="16" customFormat="1" x14ac:dyDescent="0.2">
      <c r="G349" s="18"/>
      <c r="H349" s="18"/>
      <c r="I349" s="17" t="str">
        <f t="shared" si="10"/>
        <v xml:space="preserve"> </v>
      </c>
      <c r="J349" s="15"/>
      <c r="K349" s="18"/>
      <c r="L349" s="18"/>
      <c r="M349" s="17" t="str">
        <f t="shared" si="11"/>
        <v/>
      </c>
      <c r="N349" s="18"/>
      <c r="O349" s="18"/>
      <c r="P349" s="17" t="str">
        <f>IF(AND($O349&gt;0,$N349&gt;0),IF($D349="F",IF(SUM($N349,$O349)&lt;=35,1.33*($N349+$O349)-0.013*POWER(($N349+$O349),2)-2.5,0.546*($N349+$O349)+9.7),1.21*($N349+$O349)-0.008*POWER(($N349+$O349),2)-VLOOKUP($F349,Ages!$A$12:$AJ$19,36,0)),"")</f>
        <v/>
      </c>
    </row>
    <row r="350" spans="7:16" s="16" customFormat="1" x14ac:dyDescent="0.2">
      <c r="G350" s="18"/>
      <c r="H350" s="18"/>
      <c r="I350" s="17" t="str">
        <f t="shared" si="10"/>
        <v xml:space="preserve"> </v>
      </c>
      <c r="J350" s="15"/>
      <c r="K350" s="18"/>
      <c r="L350" s="18"/>
      <c r="M350" s="17" t="str">
        <f t="shared" si="11"/>
        <v/>
      </c>
      <c r="N350" s="18"/>
      <c r="O350" s="18"/>
      <c r="P350" s="17" t="str">
        <f>IF(AND($O350&gt;0,$N350&gt;0),IF($D350="F",IF(SUM($N350,$O350)&lt;=35,1.33*($N350+$O350)-0.013*POWER(($N350+$O350),2)-2.5,0.546*($N350+$O350)+9.7),1.21*($N350+$O350)-0.008*POWER(($N350+$O350),2)-VLOOKUP($F350,Ages!$A$12:$AJ$19,36,0)),"")</f>
        <v/>
      </c>
    </row>
    <row r="351" spans="7:16" s="16" customFormat="1" x14ac:dyDescent="0.2">
      <c r="G351" s="18"/>
      <c r="H351" s="18"/>
      <c r="I351" s="17" t="str">
        <f t="shared" si="10"/>
        <v xml:space="preserve"> </v>
      </c>
      <c r="J351" s="15"/>
      <c r="K351" s="18"/>
      <c r="L351" s="18"/>
      <c r="M351" s="17" t="str">
        <f t="shared" si="11"/>
        <v/>
      </c>
      <c r="N351" s="18"/>
      <c r="O351" s="18"/>
      <c r="P351" s="17" t="str">
        <f>IF(AND($O351&gt;0,$N351&gt;0),IF($D351="F",IF(SUM($N351,$O351)&lt;=35,1.33*($N351+$O351)-0.013*POWER(($N351+$O351),2)-2.5,0.546*($N351+$O351)+9.7),1.21*($N351+$O351)-0.008*POWER(($N351+$O351),2)-VLOOKUP($F351,Ages!$A$12:$AJ$19,36,0)),"")</f>
        <v/>
      </c>
    </row>
    <row r="352" spans="7:16" s="16" customFormat="1" x14ac:dyDescent="0.2">
      <c r="G352" s="18"/>
      <c r="H352" s="18"/>
      <c r="I352" s="17" t="str">
        <f t="shared" si="10"/>
        <v xml:space="preserve"> </v>
      </c>
      <c r="J352" s="15"/>
      <c r="K352" s="18"/>
      <c r="L352" s="18"/>
      <c r="M352" s="17" t="str">
        <f t="shared" si="11"/>
        <v/>
      </c>
      <c r="N352" s="18"/>
      <c r="O352" s="18"/>
      <c r="P352" s="17" t="str">
        <f>IF(AND($O352&gt;0,$N352&gt;0),IF($D352="F",IF(SUM($N352,$O352)&lt;=35,1.33*($N352+$O352)-0.013*POWER(($N352+$O352),2)-2.5,0.546*($N352+$O352)+9.7),1.21*($N352+$O352)-0.008*POWER(($N352+$O352),2)-VLOOKUP($F352,Ages!$A$12:$AJ$19,36,0)),"")</f>
        <v/>
      </c>
    </row>
    <row r="353" spans="7:16" s="16" customFormat="1" x14ac:dyDescent="0.2">
      <c r="G353" s="18"/>
      <c r="H353" s="18"/>
      <c r="I353" s="17" t="str">
        <f t="shared" si="10"/>
        <v xml:space="preserve"> </v>
      </c>
      <c r="J353" s="15"/>
      <c r="K353" s="18"/>
      <c r="L353" s="18"/>
      <c r="M353" s="17" t="str">
        <f t="shared" si="11"/>
        <v/>
      </c>
      <c r="N353" s="18"/>
      <c r="O353" s="18"/>
      <c r="P353" s="17" t="str">
        <f>IF(AND($O353&gt;0,$N353&gt;0),IF($D353="F",IF(SUM($N353,$O353)&lt;=35,1.33*($N353+$O353)-0.013*POWER(($N353+$O353),2)-2.5,0.546*($N353+$O353)+9.7),1.21*($N353+$O353)-0.008*POWER(($N353+$O353),2)-VLOOKUP($F353,Ages!$A$12:$AJ$19,36,0)),"")</f>
        <v/>
      </c>
    </row>
    <row r="354" spans="7:16" s="16" customFormat="1" x14ac:dyDescent="0.2">
      <c r="G354" s="18"/>
      <c r="H354" s="18"/>
      <c r="I354" s="17" t="str">
        <f t="shared" si="10"/>
        <v xml:space="preserve"> </v>
      </c>
      <c r="J354" s="15"/>
      <c r="K354" s="18"/>
      <c r="L354" s="18"/>
      <c r="M354" s="17" t="str">
        <f t="shared" si="11"/>
        <v/>
      </c>
      <c r="N354" s="18"/>
      <c r="O354" s="18"/>
      <c r="P354" s="17" t="str">
        <f>IF(AND($O354&gt;0,$N354&gt;0),IF($D354="F",IF(SUM($N354,$O354)&lt;=35,1.33*($N354+$O354)-0.013*POWER(($N354+$O354),2)-2.5,0.546*($N354+$O354)+9.7),1.21*($N354+$O354)-0.008*POWER(($N354+$O354),2)-VLOOKUP($F354,Ages!$A$12:$AJ$19,36,0)),"")</f>
        <v/>
      </c>
    </row>
    <row r="355" spans="7:16" s="16" customFormat="1" x14ac:dyDescent="0.2">
      <c r="G355" s="18"/>
      <c r="H355" s="18"/>
      <c r="I355" s="17" t="str">
        <f t="shared" si="10"/>
        <v xml:space="preserve"> </v>
      </c>
      <c r="J355" s="15"/>
      <c r="K355" s="18"/>
      <c r="L355" s="18"/>
      <c r="M355" s="17" t="str">
        <f t="shared" si="11"/>
        <v/>
      </c>
      <c r="N355" s="18"/>
      <c r="O355" s="18"/>
      <c r="P355" s="17" t="str">
        <f>IF(AND($O355&gt;0,$N355&gt;0),IF($D355="F",IF(SUM($N355,$O355)&lt;=35,1.33*($N355+$O355)-0.013*POWER(($N355+$O355),2)-2.5,0.546*($N355+$O355)+9.7),1.21*($N355+$O355)-0.008*POWER(($N355+$O355),2)-VLOOKUP($F355,Ages!$A$12:$AJ$19,36,0)),"")</f>
        <v/>
      </c>
    </row>
    <row r="356" spans="7:16" s="16" customFormat="1" x14ac:dyDescent="0.2">
      <c r="G356" s="18"/>
      <c r="H356" s="18"/>
      <c r="I356" s="17" t="str">
        <f t="shared" si="10"/>
        <v xml:space="preserve"> </v>
      </c>
      <c r="J356" s="15"/>
      <c r="K356" s="18"/>
      <c r="L356" s="18"/>
      <c r="M356" s="17" t="str">
        <f t="shared" si="11"/>
        <v/>
      </c>
      <c r="N356" s="18"/>
      <c r="O356" s="18"/>
      <c r="P356" s="17" t="str">
        <f>IF(AND($O356&gt;0,$N356&gt;0),IF($D356="F",IF(SUM($N356,$O356)&lt;=35,1.33*($N356+$O356)-0.013*POWER(($N356+$O356),2)-2.5,0.546*($N356+$O356)+9.7),1.21*($N356+$O356)-0.008*POWER(($N356+$O356),2)-VLOOKUP($F356,Ages!$A$12:$AJ$19,36,0)),"")</f>
        <v/>
      </c>
    </row>
    <row r="357" spans="7:16" s="16" customFormat="1" x14ac:dyDescent="0.2">
      <c r="G357" s="18"/>
      <c r="H357" s="18"/>
      <c r="I357" s="17" t="str">
        <f t="shared" si="10"/>
        <v xml:space="preserve"> </v>
      </c>
      <c r="J357" s="15"/>
      <c r="K357" s="18"/>
      <c r="L357" s="18"/>
      <c r="M357" s="17" t="str">
        <f t="shared" si="11"/>
        <v/>
      </c>
      <c r="N357" s="18"/>
      <c r="O357" s="18"/>
      <c r="P357" s="17" t="str">
        <f>IF(AND($O357&gt;0,$N357&gt;0),IF($D357="F",IF(SUM($N357,$O357)&lt;=35,1.33*($N357+$O357)-0.013*POWER(($N357+$O357),2)-2.5,0.546*($N357+$O357)+9.7),1.21*($N357+$O357)-0.008*POWER(($N357+$O357),2)-VLOOKUP($F357,Ages!$A$12:$AJ$19,36,0)),"")</f>
        <v/>
      </c>
    </row>
    <row r="358" spans="7:16" s="16" customFormat="1" x14ac:dyDescent="0.2">
      <c r="G358" s="18"/>
      <c r="H358" s="18"/>
      <c r="I358" s="17" t="str">
        <f t="shared" si="10"/>
        <v xml:space="preserve"> </v>
      </c>
      <c r="J358" s="15"/>
      <c r="K358" s="18"/>
      <c r="L358" s="18"/>
      <c r="M358" s="17" t="str">
        <f t="shared" si="11"/>
        <v/>
      </c>
      <c r="N358" s="18"/>
      <c r="O358" s="18"/>
      <c r="P358" s="17" t="str">
        <f>IF(AND($O358&gt;0,$N358&gt;0),IF($D358="F",IF(SUM($N358,$O358)&lt;=35,1.33*($N358+$O358)-0.013*POWER(($N358+$O358),2)-2.5,0.546*($N358+$O358)+9.7),1.21*($N358+$O358)-0.008*POWER(($N358+$O358),2)-VLOOKUP($F358,Ages!$A$12:$AJ$19,36,0)),"")</f>
        <v/>
      </c>
    </row>
    <row r="359" spans="7:16" s="16" customFormat="1" x14ac:dyDescent="0.2">
      <c r="G359" s="18"/>
      <c r="H359" s="18"/>
      <c r="I359" s="17" t="str">
        <f t="shared" si="10"/>
        <v xml:space="preserve"> </v>
      </c>
      <c r="J359" s="15"/>
      <c r="K359" s="18"/>
      <c r="L359" s="18"/>
      <c r="M359" s="17" t="str">
        <f t="shared" si="11"/>
        <v/>
      </c>
      <c r="N359" s="18"/>
      <c r="O359" s="18"/>
      <c r="P359" s="17" t="str">
        <f>IF(AND($O359&gt;0,$N359&gt;0),IF($D359="F",IF(SUM($N359,$O359)&lt;=35,1.33*($N359+$O359)-0.013*POWER(($N359+$O359),2)-2.5,0.546*($N359+$O359)+9.7),1.21*($N359+$O359)-0.008*POWER(($N359+$O359),2)-VLOOKUP($F359,Ages!$A$12:$AJ$19,36,0)),"")</f>
        <v/>
      </c>
    </row>
    <row r="360" spans="7:16" s="16" customFormat="1" x14ac:dyDescent="0.2">
      <c r="G360" s="18"/>
      <c r="H360" s="18"/>
      <c r="I360" s="17" t="str">
        <f t="shared" si="10"/>
        <v xml:space="preserve"> </v>
      </c>
      <c r="J360" s="15"/>
      <c r="K360" s="18"/>
      <c r="L360" s="18"/>
      <c r="M360" s="17" t="str">
        <f t="shared" si="11"/>
        <v/>
      </c>
      <c r="N360" s="18"/>
      <c r="O360" s="18"/>
      <c r="P360" s="17" t="str">
        <f>IF(AND($O360&gt;0,$N360&gt;0),IF($D360="F",IF(SUM($N360,$O360)&lt;=35,1.33*($N360+$O360)-0.013*POWER(($N360+$O360),2)-2.5,0.546*($N360+$O360)+9.7),1.21*($N360+$O360)-0.008*POWER(($N360+$O360),2)-VLOOKUP($F360,Ages!$A$12:$AJ$19,36,0)),"")</f>
        <v/>
      </c>
    </row>
    <row r="361" spans="7:16" s="16" customFormat="1" x14ac:dyDescent="0.2">
      <c r="G361" s="18"/>
      <c r="H361" s="18"/>
      <c r="I361" s="17" t="str">
        <f t="shared" si="10"/>
        <v xml:space="preserve"> </v>
      </c>
      <c r="J361" s="15"/>
      <c r="K361" s="18"/>
      <c r="L361" s="18"/>
      <c r="M361" s="17" t="str">
        <f t="shared" si="11"/>
        <v/>
      </c>
      <c r="N361" s="18"/>
      <c r="O361" s="18"/>
      <c r="P361" s="17" t="str">
        <f>IF(AND($O361&gt;0,$N361&gt;0),IF($D361="F",IF(SUM($N361,$O361)&lt;=35,1.33*($N361+$O361)-0.013*POWER(($N361+$O361),2)-2.5,0.546*($N361+$O361)+9.7),1.21*($N361+$O361)-0.008*POWER(($N361+$O361),2)-VLOOKUP($F361,Ages!$A$12:$AJ$19,36,0)),"")</f>
        <v/>
      </c>
    </row>
    <row r="362" spans="7:16" s="16" customFormat="1" x14ac:dyDescent="0.2">
      <c r="G362" s="18"/>
      <c r="H362" s="18"/>
      <c r="I362" s="17" t="str">
        <f t="shared" si="10"/>
        <v xml:space="preserve"> </v>
      </c>
      <c r="J362" s="15"/>
      <c r="K362" s="18"/>
      <c r="L362" s="18"/>
      <c r="M362" s="17" t="str">
        <f t="shared" si="11"/>
        <v/>
      </c>
      <c r="N362" s="18"/>
      <c r="O362" s="18"/>
      <c r="P362" s="17" t="str">
        <f>IF(AND($O362&gt;0,$N362&gt;0),IF($D362="F",IF(SUM($N362,$O362)&lt;=35,1.33*($N362+$O362)-0.013*POWER(($N362+$O362),2)-2.5,0.546*($N362+$O362)+9.7),1.21*($N362+$O362)-0.008*POWER(($N362+$O362),2)-VLOOKUP($F362,Ages!$A$12:$AJ$19,36,0)),"")</f>
        <v/>
      </c>
    </row>
    <row r="363" spans="7:16" s="16" customFormat="1" x14ac:dyDescent="0.2">
      <c r="G363" s="18"/>
      <c r="H363" s="18"/>
      <c r="I363" s="17" t="str">
        <f t="shared" si="10"/>
        <v xml:space="preserve"> </v>
      </c>
      <c r="J363" s="15"/>
      <c r="K363" s="18"/>
      <c r="L363" s="18"/>
      <c r="M363" s="17" t="str">
        <f t="shared" si="11"/>
        <v/>
      </c>
      <c r="N363" s="18"/>
      <c r="O363" s="18"/>
      <c r="P363" s="17" t="str">
        <f>IF(AND($O363&gt;0,$N363&gt;0),IF($D363="F",IF(SUM($N363,$O363)&lt;=35,1.33*($N363+$O363)-0.013*POWER(($N363+$O363),2)-2.5,0.546*($N363+$O363)+9.7),1.21*($N363+$O363)-0.008*POWER(($N363+$O363),2)-VLOOKUP($F363,Ages!$A$12:$AJ$19,36,0)),"")</f>
        <v/>
      </c>
    </row>
    <row r="364" spans="7:16" s="16" customFormat="1" x14ac:dyDescent="0.2">
      <c r="G364" s="18"/>
      <c r="H364" s="18"/>
      <c r="I364" s="17" t="str">
        <f t="shared" si="10"/>
        <v xml:space="preserve"> </v>
      </c>
      <c r="J364" s="15"/>
      <c r="K364" s="18"/>
      <c r="L364" s="18"/>
      <c r="M364" s="17" t="str">
        <f t="shared" si="11"/>
        <v/>
      </c>
      <c r="N364" s="18"/>
      <c r="O364" s="18"/>
      <c r="P364" s="17" t="str">
        <f>IF(AND($O364&gt;0,$N364&gt;0),IF($D364="F",IF(SUM($N364,$O364)&lt;=35,1.33*($N364+$O364)-0.013*POWER(($N364+$O364),2)-2.5,0.546*($N364+$O364)+9.7),1.21*($N364+$O364)-0.008*POWER(($N364+$O364),2)-VLOOKUP($F364,Ages!$A$12:$AJ$19,36,0)),"")</f>
        <v/>
      </c>
    </row>
    <row r="365" spans="7:16" s="16" customFormat="1" x14ac:dyDescent="0.2">
      <c r="G365" s="18"/>
      <c r="H365" s="18"/>
      <c r="I365" s="17" t="str">
        <f t="shared" si="10"/>
        <v xml:space="preserve"> </v>
      </c>
      <c r="J365" s="15"/>
      <c r="K365" s="18"/>
      <c r="L365" s="18"/>
      <c r="M365" s="17" t="str">
        <f t="shared" si="11"/>
        <v/>
      </c>
      <c r="N365" s="18"/>
      <c r="O365" s="18"/>
      <c r="P365" s="17" t="str">
        <f>IF(AND($O365&gt;0,$N365&gt;0),IF($D365="F",IF(SUM($N365,$O365)&lt;=35,1.33*($N365+$O365)-0.013*POWER(($N365+$O365),2)-2.5,0.546*($N365+$O365)+9.7),1.21*($N365+$O365)-0.008*POWER(($N365+$O365),2)-VLOOKUP($F365,Ages!$A$12:$AJ$19,36,0)),"")</f>
        <v/>
      </c>
    </row>
    <row r="366" spans="7:16" s="16" customFormat="1" x14ac:dyDescent="0.2">
      <c r="G366" s="18"/>
      <c r="H366" s="18"/>
      <c r="I366" s="17" t="str">
        <f t="shared" si="10"/>
        <v xml:space="preserve"> </v>
      </c>
      <c r="J366" s="15"/>
      <c r="K366" s="18"/>
      <c r="L366" s="18"/>
      <c r="M366" s="17" t="str">
        <f t="shared" si="11"/>
        <v/>
      </c>
      <c r="N366" s="18"/>
      <c r="O366" s="18"/>
      <c r="P366" s="17" t="str">
        <f>IF(AND($O366&gt;0,$N366&gt;0),IF($D366="F",IF(SUM($N366,$O366)&lt;=35,1.33*($N366+$O366)-0.013*POWER(($N366+$O366),2)-2.5,0.546*($N366+$O366)+9.7),1.21*($N366+$O366)-0.008*POWER(($N366+$O366),2)-VLOOKUP($F366,Ages!$A$12:$AJ$19,36,0)),"")</f>
        <v/>
      </c>
    </row>
    <row r="367" spans="7:16" s="16" customFormat="1" x14ac:dyDescent="0.2">
      <c r="G367" s="18"/>
      <c r="H367" s="18"/>
      <c r="I367" s="17" t="str">
        <f t="shared" si="10"/>
        <v xml:space="preserve"> </v>
      </c>
      <c r="J367" s="15"/>
      <c r="K367" s="18"/>
      <c r="L367" s="18"/>
      <c r="M367" s="17" t="str">
        <f t="shared" si="11"/>
        <v/>
      </c>
      <c r="N367" s="18"/>
      <c r="O367" s="18"/>
      <c r="P367" s="17" t="str">
        <f>IF(AND($O367&gt;0,$N367&gt;0),IF($D367="F",IF(SUM($N367,$O367)&lt;=35,1.33*($N367+$O367)-0.013*POWER(($N367+$O367),2)-2.5,0.546*($N367+$O367)+9.7),1.21*($N367+$O367)-0.008*POWER(($N367+$O367),2)-VLOOKUP($F367,Ages!$A$12:$AJ$19,36,0)),"")</f>
        <v/>
      </c>
    </row>
    <row r="368" spans="7:16" s="16" customFormat="1" x14ac:dyDescent="0.2">
      <c r="G368" s="18"/>
      <c r="H368" s="18"/>
      <c r="I368" s="17" t="str">
        <f t="shared" si="10"/>
        <v xml:space="preserve"> </v>
      </c>
      <c r="J368" s="15"/>
      <c r="K368" s="18"/>
      <c r="L368" s="18"/>
      <c r="M368" s="17" t="str">
        <f t="shared" si="11"/>
        <v/>
      </c>
      <c r="N368" s="18"/>
      <c r="O368" s="18"/>
      <c r="P368" s="17" t="str">
        <f>IF(AND($O368&gt;0,$N368&gt;0),IF($D368="F",IF(SUM($N368,$O368)&lt;=35,1.33*($N368+$O368)-0.013*POWER(($N368+$O368),2)-2.5,0.546*($N368+$O368)+9.7),1.21*($N368+$O368)-0.008*POWER(($N368+$O368),2)-VLOOKUP($F368,Ages!$A$12:$AJ$19,36,0)),"")</f>
        <v/>
      </c>
    </row>
    <row r="369" spans="7:16" s="16" customFormat="1" x14ac:dyDescent="0.2">
      <c r="G369" s="18"/>
      <c r="H369" s="18"/>
      <c r="I369" s="17" t="str">
        <f t="shared" si="10"/>
        <v xml:space="preserve"> </v>
      </c>
      <c r="J369" s="15"/>
      <c r="K369" s="18"/>
      <c r="L369" s="18"/>
      <c r="M369" s="17" t="str">
        <f t="shared" si="11"/>
        <v/>
      </c>
      <c r="N369" s="18"/>
      <c r="O369" s="18"/>
      <c r="P369" s="17" t="str">
        <f>IF(AND($O369&gt;0,$N369&gt;0),IF($D369="F",IF(SUM($N369,$O369)&lt;=35,1.33*($N369+$O369)-0.013*POWER(($N369+$O369),2)-2.5,0.546*($N369+$O369)+9.7),1.21*($N369+$O369)-0.008*POWER(($N369+$O369),2)-VLOOKUP($F369,Ages!$A$12:$AJ$19,36,0)),"")</f>
        <v/>
      </c>
    </row>
    <row r="370" spans="7:16" s="16" customFormat="1" x14ac:dyDescent="0.2">
      <c r="G370" s="18"/>
      <c r="H370" s="18"/>
      <c r="I370" s="17" t="str">
        <f t="shared" si="10"/>
        <v xml:space="preserve"> </v>
      </c>
      <c r="J370" s="15"/>
      <c r="K370" s="18"/>
      <c r="L370" s="18"/>
      <c r="M370" s="17" t="str">
        <f t="shared" si="11"/>
        <v/>
      </c>
      <c r="N370" s="18"/>
      <c r="O370" s="18"/>
      <c r="P370" s="17" t="str">
        <f>IF(AND($O370&gt;0,$N370&gt;0),IF($D370="F",IF(SUM($N370,$O370)&lt;=35,1.33*($N370+$O370)-0.013*POWER(($N370+$O370),2)-2.5,0.546*($N370+$O370)+9.7),1.21*($N370+$O370)-0.008*POWER(($N370+$O370),2)-VLOOKUP($F370,Ages!$A$12:$AJ$19,36,0)),"")</f>
        <v/>
      </c>
    </row>
    <row r="371" spans="7:16" s="16" customFormat="1" x14ac:dyDescent="0.2">
      <c r="G371" s="18"/>
      <c r="H371" s="18"/>
      <c r="I371" s="17" t="str">
        <f t="shared" si="10"/>
        <v xml:space="preserve"> </v>
      </c>
      <c r="J371" s="15"/>
      <c r="K371" s="18"/>
      <c r="L371" s="18"/>
      <c r="M371" s="17" t="str">
        <f t="shared" si="11"/>
        <v/>
      </c>
      <c r="N371" s="18"/>
      <c r="O371" s="18"/>
      <c r="P371" s="17" t="str">
        <f>IF(AND($O371&gt;0,$N371&gt;0),IF($D371="F",IF(SUM($N371,$O371)&lt;=35,1.33*($N371+$O371)-0.013*POWER(($N371+$O371),2)-2.5,0.546*($N371+$O371)+9.7),1.21*($N371+$O371)-0.008*POWER(($N371+$O371),2)-VLOOKUP($F371,Ages!$A$12:$AJ$19,36,0)),"")</f>
        <v/>
      </c>
    </row>
    <row r="372" spans="7:16" s="16" customFormat="1" x14ac:dyDescent="0.2">
      <c r="G372" s="18"/>
      <c r="H372" s="18"/>
      <c r="I372" s="17" t="str">
        <f t="shared" si="10"/>
        <v xml:space="preserve"> </v>
      </c>
      <c r="J372" s="15"/>
      <c r="K372" s="18"/>
      <c r="L372" s="18"/>
      <c r="M372" s="17" t="str">
        <f t="shared" si="11"/>
        <v/>
      </c>
      <c r="N372" s="18"/>
      <c r="O372" s="18"/>
      <c r="P372" s="17" t="str">
        <f>IF(AND($O372&gt;0,$N372&gt;0),IF($D372="F",IF(SUM($N372,$O372)&lt;=35,1.33*($N372+$O372)-0.013*POWER(($N372+$O372),2)-2.5,0.546*($N372+$O372)+9.7),1.21*($N372+$O372)-0.008*POWER(($N372+$O372),2)-VLOOKUP($F372,Ages!$A$12:$AJ$19,36,0)),"")</f>
        <v/>
      </c>
    </row>
    <row r="373" spans="7:16" s="16" customFormat="1" x14ac:dyDescent="0.2">
      <c r="G373" s="18"/>
      <c r="H373" s="18"/>
      <c r="I373" s="17" t="str">
        <f t="shared" si="10"/>
        <v xml:space="preserve"> </v>
      </c>
      <c r="J373" s="15"/>
      <c r="K373" s="18"/>
      <c r="L373" s="18"/>
      <c r="M373" s="17" t="str">
        <f t="shared" si="11"/>
        <v/>
      </c>
      <c r="N373" s="18"/>
      <c r="O373" s="18"/>
      <c r="P373" s="17" t="str">
        <f>IF(AND($O373&gt;0,$N373&gt;0),IF($D373="F",IF(SUM($N373,$O373)&lt;=35,1.33*($N373+$O373)-0.013*POWER(($N373+$O373),2)-2.5,0.546*($N373+$O373)+9.7),1.21*($N373+$O373)-0.008*POWER(($N373+$O373),2)-VLOOKUP($F373,Ages!$A$12:$AJ$19,36,0)),"")</f>
        <v/>
      </c>
    </row>
    <row r="374" spans="7:16" s="16" customFormat="1" x14ac:dyDescent="0.2">
      <c r="G374" s="18"/>
      <c r="H374" s="18"/>
      <c r="I374" s="17" t="str">
        <f t="shared" si="10"/>
        <v xml:space="preserve"> </v>
      </c>
      <c r="J374" s="15"/>
      <c r="K374" s="18"/>
      <c r="L374" s="18"/>
      <c r="M374" s="17" t="str">
        <f t="shared" si="11"/>
        <v/>
      </c>
      <c r="N374" s="18"/>
      <c r="O374" s="18"/>
      <c r="P374" s="17" t="str">
        <f>IF(AND($O374&gt;0,$N374&gt;0),IF($D374="F",IF(SUM($N374,$O374)&lt;=35,1.33*($N374+$O374)-0.013*POWER(($N374+$O374),2)-2.5,0.546*($N374+$O374)+9.7),1.21*($N374+$O374)-0.008*POWER(($N374+$O374),2)-VLOOKUP($F374,Ages!$A$12:$AJ$19,36,0)),"")</f>
        <v/>
      </c>
    </row>
    <row r="375" spans="7:16" s="16" customFormat="1" x14ac:dyDescent="0.2">
      <c r="G375" s="18"/>
      <c r="H375" s="18"/>
      <c r="I375" s="17" t="str">
        <f t="shared" si="10"/>
        <v xml:space="preserve"> </v>
      </c>
      <c r="J375" s="15"/>
      <c r="K375" s="18"/>
      <c r="L375" s="18"/>
      <c r="M375" s="17" t="str">
        <f t="shared" si="11"/>
        <v/>
      </c>
      <c r="N375" s="18"/>
      <c r="O375" s="18"/>
      <c r="P375" s="17" t="str">
        <f>IF(AND($O375&gt;0,$N375&gt;0),IF($D375="F",IF(SUM($N375,$O375)&lt;=35,1.33*($N375+$O375)-0.013*POWER(($N375+$O375),2)-2.5,0.546*($N375+$O375)+9.7),1.21*($N375+$O375)-0.008*POWER(($N375+$O375),2)-VLOOKUP($F375,Ages!$A$12:$AJ$19,36,0)),"")</f>
        <v/>
      </c>
    </row>
    <row r="376" spans="7:16" s="16" customFormat="1" x14ac:dyDescent="0.2">
      <c r="G376" s="18"/>
      <c r="H376" s="18"/>
      <c r="I376" s="17" t="str">
        <f t="shared" si="10"/>
        <v xml:space="preserve"> </v>
      </c>
      <c r="J376" s="15"/>
      <c r="K376" s="18"/>
      <c r="L376" s="18"/>
      <c r="M376" s="17" t="str">
        <f t="shared" si="11"/>
        <v/>
      </c>
      <c r="N376" s="18"/>
      <c r="O376" s="18"/>
      <c r="P376" s="17" t="str">
        <f>IF(AND($O376&gt;0,$N376&gt;0),IF($D376="F",IF(SUM($N376,$O376)&lt;=35,1.33*($N376+$O376)-0.013*POWER(($N376+$O376),2)-2.5,0.546*($N376+$O376)+9.7),1.21*($N376+$O376)-0.008*POWER(($N376+$O376),2)-VLOOKUP($F376,Ages!$A$12:$AJ$19,36,0)),"")</f>
        <v/>
      </c>
    </row>
    <row r="377" spans="7:16" s="16" customFormat="1" x14ac:dyDescent="0.2">
      <c r="G377" s="18"/>
      <c r="H377" s="18"/>
      <c r="I377" s="17" t="str">
        <f t="shared" si="10"/>
        <v xml:space="preserve"> </v>
      </c>
      <c r="J377" s="15"/>
      <c r="K377" s="18"/>
      <c r="L377" s="18"/>
      <c r="M377" s="17" t="str">
        <f t="shared" si="11"/>
        <v/>
      </c>
      <c r="N377" s="18"/>
      <c r="O377" s="18"/>
      <c r="P377" s="17" t="str">
        <f>IF(AND($O377&gt;0,$N377&gt;0),IF($D377="F",IF(SUM($N377,$O377)&lt;=35,1.33*($N377+$O377)-0.013*POWER(($N377+$O377),2)-2.5,0.546*($N377+$O377)+9.7),1.21*($N377+$O377)-0.008*POWER(($N377+$O377),2)-VLOOKUP($F377,Ages!$A$12:$AJ$19,36,0)),"")</f>
        <v/>
      </c>
    </row>
    <row r="378" spans="7:16" s="16" customFormat="1" x14ac:dyDescent="0.2">
      <c r="G378" s="18"/>
      <c r="H378" s="18"/>
      <c r="I378" s="17" t="str">
        <f t="shared" si="10"/>
        <v xml:space="preserve"> </v>
      </c>
      <c r="J378" s="15"/>
      <c r="K378" s="18"/>
      <c r="L378" s="18"/>
      <c r="M378" s="17" t="str">
        <f t="shared" si="11"/>
        <v/>
      </c>
      <c r="N378" s="18"/>
      <c r="O378" s="18"/>
      <c r="P378" s="17" t="str">
        <f>IF(AND($O378&gt;0,$N378&gt;0),IF($D378="F",IF(SUM($N378,$O378)&lt;=35,1.33*($N378+$O378)-0.013*POWER(($N378+$O378),2)-2.5,0.546*($N378+$O378)+9.7),1.21*($N378+$O378)-0.008*POWER(($N378+$O378),2)-VLOOKUP($F378,Ages!$A$12:$AJ$19,36,0)),"")</f>
        <v/>
      </c>
    </row>
    <row r="379" spans="7:16" s="16" customFormat="1" x14ac:dyDescent="0.2">
      <c r="G379" s="18"/>
      <c r="H379" s="18"/>
      <c r="I379" s="17" t="str">
        <f t="shared" si="10"/>
        <v xml:space="preserve"> </v>
      </c>
      <c r="J379" s="15"/>
      <c r="K379" s="18"/>
      <c r="L379" s="18"/>
      <c r="M379" s="17" t="str">
        <f t="shared" si="11"/>
        <v/>
      </c>
      <c r="N379" s="18"/>
      <c r="O379" s="18"/>
      <c r="P379" s="17" t="str">
        <f>IF(AND($O379&gt;0,$N379&gt;0),IF($D379="F",IF(SUM($N379,$O379)&lt;=35,1.33*($N379+$O379)-0.013*POWER(($N379+$O379),2)-2.5,0.546*($N379+$O379)+9.7),1.21*($N379+$O379)-0.008*POWER(($N379+$O379),2)-VLOOKUP($F379,Ages!$A$12:$AJ$19,36,0)),"")</f>
        <v/>
      </c>
    </row>
    <row r="380" spans="7:16" s="16" customFormat="1" x14ac:dyDescent="0.2">
      <c r="G380" s="18"/>
      <c r="H380" s="18"/>
      <c r="I380" s="17" t="str">
        <f t="shared" si="10"/>
        <v xml:space="preserve"> </v>
      </c>
      <c r="J380" s="15"/>
      <c r="K380" s="18"/>
      <c r="L380" s="18"/>
      <c r="M380" s="17" t="str">
        <f t="shared" si="11"/>
        <v/>
      </c>
      <c r="N380" s="18"/>
      <c r="O380" s="18"/>
      <c r="P380" s="17" t="str">
        <f>IF(AND($O380&gt;0,$N380&gt;0),IF($D380="F",IF(SUM($N380,$O380)&lt;=35,1.33*($N380+$O380)-0.013*POWER(($N380+$O380),2)-2.5,0.546*($N380+$O380)+9.7),1.21*($N380+$O380)-0.008*POWER(($N380+$O380),2)-VLOOKUP($F380,Ages!$A$12:$AJ$19,36,0)),"")</f>
        <v/>
      </c>
    </row>
    <row r="381" spans="7:16" s="16" customFormat="1" x14ac:dyDescent="0.2">
      <c r="G381" s="18"/>
      <c r="H381" s="18"/>
      <c r="I381" s="17" t="str">
        <f t="shared" si="10"/>
        <v xml:space="preserve"> </v>
      </c>
      <c r="J381" s="15"/>
      <c r="K381" s="18"/>
      <c r="L381" s="18"/>
      <c r="M381" s="17" t="str">
        <f t="shared" si="11"/>
        <v/>
      </c>
      <c r="N381" s="18"/>
      <c r="O381" s="18"/>
      <c r="P381" s="17" t="str">
        <f>IF(AND($O381&gt;0,$N381&gt;0),IF($D381="F",IF(SUM($N381,$O381)&lt;=35,1.33*($N381+$O381)-0.013*POWER(($N381+$O381),2)-2.5,0.546*($N381+$O381)+9.7),1.21*($N381+$O381)-0.008*POWER(($N381+$O381),2)-VLOOKUP($F381,Ages!$A$12:$AJ$19,36,0)),"")</f>
        <v/>
      </c>
    </row>
    <row r="382" spans="7:16" s="16" customFormat="1" x14ac:dyDescent="0.2">
      <c r="G382" s="18"/>
      <c r="H382" s="18"/>
      <c r="I382" s="17" t="str">
        <f t="shared" si="10"/>
        <v xml:space="preserve"> </v>
      </c>
      <c r="J382" s="15"/>
      <c r="K382" s="18"/>
      <c r="L382" s="18"/>
      <c r="M382" s="17" t="str">
        <f t="shared" si="11"/>
        <v/>
      </c>
      <c r="N382" s="18"/>
      <c r="O382" s="18"/>
      <c r="P382" s="17" t="str">
        <f>IF(AND($O382&gt;0,$N382&gt;0),IF($D382="F",IF(SUM($N382,$O382)&lt;=35,1.33*($N382+$O382)-0.013*POWER(($N382+$O382),2)-2.5,0.546*($N382+$O382)+9.7),1.21*($N382+$O382)-0.008*POWER(($N382+$O382),2)-VLOOKUP($F382,Ages!$A$12:$AJ$19,36,0)),"")</f>
        <v/>
      </c>
    </row>
    <row r="383" spans="7:16" s="16" customFormat="1" x14ac:dyDescent="0.2">
      <c r="G383" s="18"/>
      <c r="H383" s="18"/>
      <c r="I383" s="17" t="str">
        <f t="shared" si="10"/>
        <v xml:space="preserve"> </v>
      </c>
      <c r="J383" s="15"/>
      <c r="K383" s="18"/>
      <c r="L383" s="18"/>
      <c r="M383" s="17" t="str">
        <f t="shared" si="11"/>
        <v/>
      </c>
      <c r="N383" s="18"/>
      <c r="O383" s="18"/>
      <c r="P383" s="17" t="str">
        <f>IF(AND($O383&gt;0,$N383&gt;0),IF($D383="F",IF(SUM($N383,$O383)&lt;=35,1.33*($N383+$O383)-0.013*POWER(($N383+$O383),2)-2.5,0.546*($N383+$O383)+9.7),1.21*($N383+$O383)-0.008*POWER(($N383+$O383),2)-VLOOKUP($F383,Ages!$A$12:$AJ$19,36,0)),"")</f>
        <v/>
      </c>
    </row>
    <row r="384" spans="7:16" s="16" customFormat="1" x14ac:dyDescent="0.2">
      <c r="G384" s="18"/>
      <c r="H384" s="18"/>
      <c r="I384" s="17" t="str">
        <f t="shared" si="10"/>
        <v xml:space="preserve"> </v>
      </c>
      <c r="J384" s="15"/>
      <c r="K384" s="18"/>
      <c r="L384" s="18"/>
      <c r="M384" s="17" t="str">
        <f t="shared" si="11"/>
        <v/>
      </c>
      <c r="N384" s="18"/>
      <c r="O384" s="18"/>
      <c r="P384" s="17" t="str">
        <f>IF(AND($O384&gt;0,$N384&gt;0),IF($D384="F",IF(SUM($N384,$O384)&lt;=35,1.33*($N384+$O384)-0.013*POWER(($N384+$O384),2)-2.5,0.546*($N384+$O384)+9.7),1.21*($N384+$O384)-0.008*POWER(($N384+$O384),2)-VLOOKUP($F384,Ages!$A$12:$AJ$19,36,0)),"")</f>
        <v/>
      </c>
    </row>
    <row r="385" spans="7:16" s="16" customFormat="1" x14ac:dyDescent="0.2">
      <c r="G385" s="18"/>
      <c r="H385" s="18"/>
      <c r="I385" s="17" t="str">
        <f t="shared" si="10"/>
        <v xml:space="preserve"> </v>
      </c>
      <c r="J385" s="15"/>
      <c r="K385" s="18"/>
      <c r="L385" s="18"/>
      <c r="M385" s="17" t="str">
        <f t="shared" si="11"/>
        <v/>
      </c>
      <c r="N385" s="18"/>
      <c r="O385" s="18"/>
      <c r="P385" s="17" t="str">
        <f>IF(AND($O385&gt;0,$N385&gt;0),IF($D385="F",IF(SUM($N385,$O385)&lt;=35,1.33*($N385+$O385)-0.013*POWER(($N385+$O385),2)-2.5,0.546*($N385+$O385)+9.7),1.21*($N385+$O385)-0.008*POWER(($N385+$O385),2)-VLOOKUP($F385,Ages!$A$12:$AJ$19,36,0)),"")</f>
        <v/>
      </c>
    </row>
    <row r="386" spans="7:16" s="16" customFormat="1" x14ac:dyDescent="0.2">
      <c r="G386" s="18"/>
      <c r="H386" s="18"/>
      <c r="I386" s="17" t="str">
        <f t="shared" si="10"/>
        <v xml:space="preserve"> </v>
      </c>
      <c r="J386" s="15"/>
      <c r="K386" s="18"/>
      <c r="L386" s="18"/>
      <c r="M386" s="17" t="str">
        <f t="shared" si="11"/>
        <v/>
      </c>
      <c r="N386" s="18"/>
      <c r="O386" s="18"/>
      <c r="P386" s="17" t="str">
        <f>IF(AND($O386&gt;0,$N386&gt;0),IF($D386="F",IF(SUM($N386,$O386)&lt;=35,1.33*($N386+$O386)-0.013*POWER(($N386+$O386),2)-2.5,0.546*($N386+$O386)+9.7),1.21*($N386+$O386)-0.008*POWER(($N386+$O386),2)-VLOOKUP($F386,Ages!$A$12:$AJ$19,36,0)),"")</f>
        <v/>
      </c>
    </row>
    <row r="387" spans="7:16" s="16" customFormat="1" x14ac:dyDescent="0.2">
      <c r="G387" s="18"/>
      <c r="H387" s="18"/>
      <c r="I387" s="17" t="str">
        <f t="shared" si="10"/>
        <v xml:space="preserve"> </v>
      </c>
      <c r="J387" s="15"/>
      <c r="K387" s="18"/>
      <c r="L387" s="18"/>
      <c r="M387" s="17" t="str">
        <f t="shared" si="11"/>
        <v/>
      </c>
      <c r="N387" s="18"/>
      <c r="O387" s="18"/>
      <c r="P387" s="17" t="str">
        <f>IF(AND($O387&gt;0,$N387&gt;0),IF($D387="F",IF(SUM($N387,$O387)&lt;=35,1.33*($N387+$O387)-0.013*POWER(($N387+$O387),2)-2.5,0.546*($N387+$O387)+9.7),1.21*($N387+$O387)-0.008*POWER(($N387+$O387),2)-VLOOKUP($F387,Ages!$A$12:$AJ$19,36,0)),"")</f>
        <v/>
      </c>
    </row>
    <row r="388" spans="7:16" s="16" customFormat="1" x14ac:dyDescent="0.2">
      <c r="G388" s="18"/>
      <c r="H388" s="18"/>
      <c r="I388" s="17" t="str">
        <f t="shared" si="10"/>
        <v xml:space="preserve"> </v>
      </c>
      <c r="J388" s="15"/>
      <c r="K388" s="18"/>
      <c r="L388" s="18"/>
      <c r="M388" s="17" t="str">
        <f t="shared" si="11"/>
        <v/>
      </c>
      <c r="N388" s="18"/>
      <c r="O388" s="18"/>
      <c r="P388" s="17" t="str">
        <f>IF(AND($O388&gt;0,$N388&gt;0),IF($D388="F",IF(SUM($N388,$O388)&lt;=35,1.33*($N388+$O388)-0.013*POWER(($N388+$O388),2)-2.5,0.546*($N388+$O388)+9.7),1.21*($N388+$O388)-0.008*POWER(($N388+$O388),2)-VLOOKUP($F388,Ages!$A$12:$AJ$19,36,0)),"")</f>
        <v/>
      </c>
    </row>
    <row r="389" spans="7:16" s="16" customFormat="1" x14ac:dyDescent="0.2">
      <c r="G389" s="18"/>
      <c r="H389" s="18"/>
      <c r="I389" s="17" t="str">
        <f t="shared" si="10"/>
        <v xml:space="preserve"> </v>
      </c>
      <c r="J389" s="15"/>
      <c r="K389" s="18"/>
      <c r="L389" s="18"/>
      <c r="M389" s="17" t="str">
        <f t="shared" si="11"/>
        <v/>
      </c>
      <c r="N389" s="18"/>
      <c r="O389" s="18"/>
      <c r="P389" s="17" t="str">
        <f>IF(AND($O389&gt;0,$N389&gt;0),IF($D389="F",IF(SUM($N389,$O389)&lt;=35,1.33*($N389+$O389)-0.013*POWER(($N389+$O389),2)-2.5,0.546*($N389+$O389)+9.7),1.21*($N389+$O389)-0.008*POWER(($N389+$O389),2)-VLOOKUP($F389,Ages!$A$12:$AJ$19,36,0)),"")</f>
        <v/>
      </c>
    </row>
    <row r="390" spans="7:16" s="16" customFormat="1" x14ac:dyDescent="0.2">
      <c r="G390" s="18"/>
      <c r="H390" s="18"/>
      <c r="I390" s="17" t="str">
        <f t="shared" si="10"/>
        <v xml:space="preserve"> </v>
      </c>
      <c r="J390" s="15"/>
      <c r="K390" s="18"/>
      <c r="L390" s="18"/>
      <c r="M390" s="17" t="str">
        <f t="shared" si="11"/>
        <v/>
      </c>
      <c r="N390" s="18"/>
      <c r="O390" s="18"/>
      <c r="P390" s="17" t="str">
        <f>IF(AND($O390&gt;0,$N390&gt;0),IF($D390="F",IF(SUM($N390,$O390)&lt;=35,1.33*($N390+$O390)-0.013*POWER(($N390+$O390),2)-2.5,0.546*($N390+$O390)+9.7),1.21*($N390+$O390)-0.008*POWER(($N390+$O390),2)-VLOOKUP($F390,Ages!$A$12:$AJ$19,36,0)),"")</f>
        <v/>
      </c>
    </row>
    <row r="391" spans="7:16" s="16" customFormat="1" x14ac:dyDescent="0.2">
      <c r="G391" s="18"/>
      <c r="H391" s="18"/>
      <c r="I391" s="17" t="str">
        <f t="shared" ref="I391:I454" si="12">IF(AND(G391&gt;0,H391&gt;0),(H391/(G391*G391))*703, " ")</f>
        <v xml:space="preserve"> </v>
      </c>
      <c r="J391" s="15"/>
      <c r="K391" s="18"/>
      <c r="L391" s="18"/>
      <c r="M391" s="17" t="str">
        <f t="shared" ref="M391:M454" si="13">IF(AND(K391&gt;0,L391&gt;0),IF($D391="F",0.61*($K391+$L391)+5,0.735*($K391+$L391)+1),"")</f>
        <v/>
      </c>
      <c r="N391" s="18"/>
      <c r="O391" s="18"/>
      <c r="P391" s="17" t="str">
        <f>IF(AND($O391&gt;0,$N391&gt;0),IF($D391="F",IF(SUM($N391,$O391)&lt;=35,1.33*($N391+$O391)-0.013*POWER(($N391+$O391),2)-2.5,0.546*($N391+$O391)+9.7),1.21*($N391+$O391)-0.008*POWER(($N391+$O391),2)-VLOOKUP($F391,Ages!$A$12:$AJ$19,36,0)),"")</f>
        <v/>
      </c>
    </row>
    <row r="392" spans="7:16" s="16" customFormat="1" x14ac:dyDescent="0.2">
      <c r="G392" s="18"/>
      <c r="H392" s="18"/>
      <c r="I392" s="17" t="str">
        <f t="shared" si="12"/>
        <v xml:space="preserve"> </v>
      </c>
      <c r="J392" s="15"/>
      <c r="K392" s="18"/>
      <c r="L392" s="18"/>
      <c r="M392" s="17" t="str">
        <f t="shared" si="13"/>
        <v/>
      </c>
      <c r="N392" s="18"/>
      <c r="O392" s="18"/>
      <c r="P392" s="17" t="str">
        <f>IF(AND($O392&gt;0,$N392&gt;0),IF($D392="F",IF(SUM($N392,$O392)&lt;=35,1.33*($N392+$O392)-0.013*POWER(($N392+$O392),2)-2.5,0.546*($N392+$O392)+9.7),1.21*($N392+$O392)-0.008*POWER(($N392+$O392),2)-VLOOKUP($F392,Ages!$A$12:$AJ$19,36,0)),"")</f>
        <v/>
      </c>
    </row>
    <row r="393" spans="7:16" s="16" customFormat="1" x14ac:dyDescent="0.2">
      <c r="G393" s="18"/>
      <c r="H393" s="18"/>
      <c r="I393" s="17" t="str">
        <f t="shared" si="12"/>
        <v xml:space="preserve"> </v>
      </c>
      <c r="J393" s="15"/>
      <c r="K393" s="18"/>
      <c r="L393" s="18"/>
      <c r="M393" s="17" t="str">
        <f t="shared" si="13"/>
        <v/>
      </c>
      <c r="N393" s="18"/>
      <c r="O393" s="18"/>
      <c r="P393" s="17" t="str">
        <f>IF(AND($O393&gt;0,$N393&gt;0),IF($D393="F",IF(SUM($N393,$O393)&lt;=35,1.33*($N393+$O393)-0.013*POWER(($N393+$O393),2)-2.5,0.546*($N393+$O393)+9.7),1.21*($N393+$O393)-0.008*POWER(($N393+$O393),2)-VLOOKUP($F393,Ages!$A$12:$AJ$19,36,0)),"")</f>
        <v/>
      </c>
    </row>
    <row r="394" spans="7:16" s="16" customFormat="1" x14ac:dyDescent="0.2">
      <c r="G394" s="18"/>
      <c r="H394" s="18"/>
      <c r="I394" s="17" t="str">
        <f t="shared" si="12"/>
        <v xml:space="preserve"> </v>
      </c>
      <c r="J394" s="15"/>
      <c r="K394" s="18"/>
      <c r="L394" s="18"/>
      <c r="M394" s="17" t="str">
        <f t="shared" si="13"/>
        <v/>
      </c>
      <c r="N394" s="18"/>
      <c r="O394" s="18"/>
      <c r="P394" s="17" t="str">
        <f>IF(AND($O394&gt;0,$N394&gt;0),IF($D394="F",IF(SUM($N394,$O394)&lt;=35,1.33*($N394+$O394)-0.013*POWER(($N394+$O394),2)-2.5,0.546*($N394+$O394)+9.7),1.21*($N394+$O394)-0.008*POWER(($N394+$O394),2)-VLOOKUP($F394,Ages!$A$12:$AJ$19,36,0)),"")</f>
        <v/>
      </c>
    </row>
    <row r="395" spans="7:16" s="16" customFormat="1" x14ac:dyDescent="0.2">
      <c r="G395" s="18"/>
      <c r="H395" s="18"/>
      <c r="I395" s="17" t="str">
        <f t="shared" si="12"/>
        <v xml:space="preserve"> </v>
      </c>
      <c r="J395" s="15"/>
      <c r="K395" s="18"/>
      <c r="L395" s="18"/>
      <c r="M395" s="17" t="str">
        <f t="shared" si="13"/>
        <v/>
      </c>
      <c r="N395" s="18"/>
      <c r="O395" s="18"/>
      <c r="P395" s="17" t="str">
        <f>IF(AND($O395&gt;0,$N395&gt;0),IF($D395="F",IF(SUM($N395,$O395)&lt;=35,1.33*($N395+$O395)-0.013*POWER(($N395+$O395),2)-2.5,0.546*($N395+$O395)+9.7),1.21*($N395+$O395)-0.008*POWER(($N395+$O395),2)-VLOOKUP($F395,Ages!$A$12:$AJ$19,36,0)),"")</f>
        <v/>
      </c>
    </row>
    <row r="396" spans="7:16" s="16" customFormat="1" x14ac:dyDescent="0.2">
      <c r="G396" s="18"/>
      <c r="H396" s="18"/>
      <c r="I396" s="17" t="str">
        <f t="shared" si="12"/>
        <v xml:space="preserve"> </v>
      </c>
      <c r="J396" s="15"/>
      <c r="K396" s="18"/>
      <c r="L396" s="18"/>
      <c r="M396" s="17" t="str">
        <f t="shared" si="13"/>
        <v/>
      </c>
      <c r="N396" s="18"/>
      <c r="O396" s="18"/>
      <c r="P396" s="17" t="str">
        <f>IF(AND($O396&gt;0,$N396&gt;0),IF($D396="F",IF(SUM($N396,$O396)&lt;=35,1.33*($N396+$O396)-0.013*POWER(($N396+$O396),2)-2.5,0.546*($N396+$O396)+9.7),1.21*($N396+$O396)-0.008*POWER(($N396+$O396),2)-VLOOKUP($F396,Ages!$A$12:$AJ$19,36,0)),"")</f>
        <v/>
      </c>
    </row>
    <row r="397" spans="7:16" s="16" customFormat="1" x14ac:dyDescent="0.2">
      <c r="G397" s="18"/>
      <c r="H397" s="18"/>
      <c r="I397" s="17" t="str">
        <f t="shared" si="12"/>
        <v xml:space="preserve"> </v>
      </c>
      <c r="J397" s="15"/>
      <c r="K397" s="18"/>
      <c r="L397" s="18"/>
      <c r="M397" s="17" t="str">
        <f t="shared" si="13"/>
        <v/>
      </c>
      <c r="N397" s="18"/>
      <c r="O397" s="18"/>
      <c r="P397" s="17" t="str">
        <f>IF(AND($O397&gt;0,$N397&gt;0),IF($D397="F",IF(SUM($N397,$O397)&lt;=35,1.33*($N397+$O397)-0.013*POWER(($N397+$O397),2)-2.5,0.546*($N397+$O397)+9.7),1.21*($N397+$O397)-0.008*POWER(($N397+$O397),2)-VLOOKUP($F397,Ages!$A$12:$AJ$19,36,0)),"")</f>
        <v/>
      </c>
    </row>
    <row r="398" spans="7:16" s="16" customFormat="1" x14ac:dyDescent="0.2">
      <c r="G398" s="18"/>
      <c r="H398" s="18"/>
      <c r="I398" s="17" t="str">
        <f t="shared" si="12"/>
        <v xml:space="preserve"> </v>
      </c>
      <c r="J398" s="15"/>
      <c r="K398" s="18"/>
      <c r="L398" s="18"/>
      <c r="M398" s="17" t="str">
        <f t="shared" si="13"/>
        <v/>
      </c>
      <c r="N398" s="18"/>
      <c r="O398" s="18"/>
      <c r="P398" s="17" t="str">
        <f>IF(AND($O398&gt;0,$N398&gt;0),IF($D398="F",IF(SUM($N398,$O398)&lt;=35,1.33*($N398+$O398)-0.013*POWER(($N398+$O398),2)-2.5,0.546*($N398+$O398)+9.7),1.21*($N398+$O398)-0.008*POWER(($N398+$O398),2)-VLOOKUP($F398,Ages!$A$12:$AJ$19,36,0)),"")</f>
        <v/>
      </c>
    </row>
    <row r="399" spans="7:16" s="16" customFormat="1" x14ac:dyDescent="0.2">
      <c r="G399" s="18"/>
      <c r="H399" s="18"/>
      <c r="I399" s="17" t="str">
        <f t="shared" si="12"/>
        <v xml:space="preserve"> </v>
      </c>
      <c r="J399" s="15"/>
      <c r="K399" s="18"/>
      <c r="L399" s="18"/>
      <c r="M399" s="17" t="str">
        <f t="shared" si="13"/>
        <v/>
      </c>
      <c r="N399" s="18"/>
      <c r="O399" s="18"/>
      <c r="P399" s="17" t="str">
        <f>IF(AND($O399&gt;0,$N399&gt;0),IF($D399="F",IF(SUM($N399,$O399)&lt;=35,1.33*($N399+$O399)-0.013*POWER(($N399+$O399),2)-2.5,0.546*($N399+$O399)+9.7),1.21*($N399+$O399)-0.008*POWER(($N399+$O399),2)-VLOOKUP($F399,Ages!$A$12:$AJ$19,36,0)),"")</f>
        <v/>
      </c>
    </row>
    <row r="400" spans="7:16" s="16" customFormat="1" x14ac:dyDescent="0.2">
      <c r="G400" s="18"/>
      <c r="H400" s="18"/>
      <c r="I400" s="17" t="str">
        <f t="shared" si="12"/>
        <v xml:space="preserve"> </v>
      </c>
      <c r="J400" s="15"/>
      <c r="K400" s="18"/>
      <c r="L400" s="18"/>
      <c r="M400" s="17" t="str">
        <f t="shared" si="13"/>
        <v/>
      </c>
      <c r="N400" s="18"/>
      <c r="O400" s="18"/>
      <c r="P400" s="17" t="str">
        <f>IF(AND($O400&gt;0,$N400&gt;0),IF($D400="F",IF(SUM($N400,$O400)&lt;=35,1.33*($N400+$O400)-0.013*POWER(($N400+$O400),2)-2.5,0.546*($N400+$O400)+9.7),1.21*($N400+$O400)-0.008*POWER(($N400+$O400),2)-VLOOKUP($F400,Ages!$A$12:$AJ$19,36,0)),"")</f>
        <v/>
      </c>
    </row>
    <row r="401" spans="7:16" s="16" customFormat="1" x14ac:dyDescent="0.2">
      <c r="G401" s="18"/>
      <c r="H401" s="18"/>
      <c r="I401" s="17" t="str">
        <f t="shared" si="12"/>
        <v xml:space="preserve"> </v>
      </c>
      <c r="J401" s="15"/>
      <c r="K401" s="18"/>
      <c r="L401" s="18"/>
      <c r="M401" s="17" t="str">
        <f t="shared" si="13"/>
        <v/>
      </c>
      <c r="N401" s="18"/>
      <c r="O401" s="18"/>
      <c r="P401" s="17" t="str">
        <f>IF(AND($O401&gt;0,$N401&gt;0),IF($D401="F",IF(SUM($N401,$O401)&lt;=35,1.33*($N401+$O401)-0.013*POWER(($N401+$O401),2)-2.5,0.546*($N401+$O401)+9.7),1.21*($N401+$O401)-0.008*POWER(($N401+$O401),2)-VLOOKUP($F401,Ages!$A$12:$AJ$19,36,0)),"")</f>
        <v/>
      </c>
    </row>
    <row r="402" spans="7:16" s="16" customFormat="1" x14ac:dyDescent="0.2">
      <c r="G402" s="18"/>
      <c r="H402" s="18"/>
      <c r="I402" s="17" t="str">
        <f t="shared" si="12"/>
        <v xml:space="preserve"> </v>
      </c>
      <c r="J402" s="15"/>
      <c r="K402" s="18"/>
      <c r="L402" s="18"/>
      <c r="M402" s="17" t="str">
        <f t="shared" si="13"/>
        <v/>
      </c>
      <c r="N402" s="18"/>
      <c r="O402" s="18"/>
      <c r="P402" s="17" t="str">
        <f>IF(AND($O402&gt;0,$N402&gt;0),IF($D402="F",IF(SUM($N402,$O402)&lt;=35,1.33*($N402+$O402)-0.013*POWER(($N402+$O402),2)-2.5,0.546*($N402+$O402)+9.7),1.21*($N402+$O402)-0.008*POWER(($N402+$O402),2)-VLOOKUP($F402,Ages!$A$12:$AJ$19,36,0)),"")</f>
        <v/>
      </c>
    </row>
    <row r="403" spans="7:16" s="16" customFormat="1" x14ac:dyDescent="0.2">
      <c r="G403" s="18"/>
      <c r="H403" s="18"/>
      <c r="I403" s="17" t="str">
        <f t="shared" si="12"/>
        <v xml:space="preserve"> </v>
      </c>
      <c r="J403" s="15"/>
      <c r="K403" s="18"/>
      <c r="L403" s="18"/>
      <c r="M403" s="17" t="str">
        <f t="shared" si="13"/>
        <v/>
      </c>
      <c r="N403" s="18"/>
      <c r="O403" s="18"/>
      <c r="P403" s="17" t="str">
        <f>IF(AND($O403&gt;0,$N403&gt;0),IF($D403="F",IF(SUM($N403,$O403)&lt;=35,1.33*($N403+$O403)-0.013*POWER(($N403+$O403),2)-2.5,0.546*($N403+$O403)+9.7),1.21*($N403+$O403)-0.008*POWER(($N403+$O403),2)-VLOOKUP($F403,Ages!$A$12:$AJ$19,36,0)),"")</f>
        <v/>
      </c>
    </row>
    <row r="404" spans="7:16" s="16" customFormat="1" x14ac:dyDescent="0.2">
      <c r="G404" s="18"/>
      <c r="H404" s="18"/>
      <c r="I404" s="17" t="str">
        <f t="shared" si="12"/>
        <v xml:space="preserve"> </v>
      </c>
      <c r="J404" s="15"/>
      <c r="K404" s="18"/>
      <c r="L404" s="18"/>
      <c r="M404" s="17" t="str">
        <f t="shared" si="13"/>
        <v/>
      </c>
      <c r="N404" s="18"/>
      <c r="O404" s="18"/>
      <c r="P404" s="17" t="str">
        <f>IF(AND($O404&gt;0,$N404&gt;0),IF($D404="F",IF(SUM($N404,$O404)&lt;=35,1.33*($N404+$O404)-0.013*POWER(($N404+$O404),2)-2.5,0.546*($N404+$O404)+9.7),1.21*($N404+$O404)-0.008*POWER(($N404+$O404),2)-VLOOKUP($F404,Ages!$A$12:$AJ$19,36,0)),"")</f>
        <v/>
      </c>
    </row>
    <row r="405" spans="7:16" s="16" customFormat="1" x14ac:dyDescent="0.2">
      <c r="G405" s="18"/>
      <c r="H405" s="18"/>
      <c r="I405" s="17" t="str">
        <f t="shared" si="12"/>
        <v xml:space="preserve"> </v>
      </c>
      <c r="J405" s="15"/>
      <c r="K405" s="18"/>
      <c r="L405" s="18"/>
      <c r="M405" s="17" t="str">
        <f t="shared" si="13"/>
        <v/>
      </c>
      <c r="N405" s="18"/>
      <c r="O405" s="18"/>
      <c r="P405" s="17" t="str">
        <f>IF(AND($O405&gt;0,$N405&gt;0),IF($D405="F",IF(SUM($N405,$O405)&lt;=35,1.33*($N405+$O405)-0.013*POWER(($N405+$O405),2)-2.5,0.546*($N405+$O405)+9.7),1.21*($N405+$O405)-0.008*POWER(($N405+$O405),2)-VLOOKUP($F405,Ages!$A$12:$AJ$19,36,0)),"")</f>
        <v/>
      </c>
    </row>
    <row r="406" spans="7:16" s="16" customFormat="1" x14ac:dyDescent="0.2">
      <c r="G406" s="18"/>
      <c r="H406" s="18"/>
      <c r="I406" s="17" t="str">
        <f t="shared" si="12"/>
        <v xml:space="preserve"> </v>
      </c>
      <c r="J406" s="15"/>
      <c r="K406" s="18"/>
      <c r="L406" s="18"/>
      <c r="M406" s="17" t="str">
        <f t="shared" si="13"/>
        <v/>
      </c>
      <c r="N406" s="18"/>
      <c r="O406" s="18"/>
      <c r="P406" s="17" t="str">
        <f>IF(AND($O406&gt;0,$N406&gt;0),IF($D406="F",IF(SUM($N406,$O406)&lt;=35,1.33*($N406+$O406)-0.013*POWER(($N406+$O406),2)-2.5,0.546*($N406+$O406)+9.7),1.21*($N406+$O406)-0.008*POWER(($N406+$O406),2)-VLOOKUP($F406,Ages!$A$12:$AJ$19,36,0)),"")</f>
        <v/>
      </c>
    </row>
    <row r="407" spans="7:16" s="16" customFormat="1" x14ac:dyDescent="0.2">
      <c r="G407" s="18"/>
      <c r="H407" s="18"/>
      <c r="I407" s="17" t="str">
        <f t="shared" si="12"/>
        <v xml:space="preserve"> </v>
      </c>
      <c r="J407" s="15"/>
      <c r="K407" s="18"/>
      <c r="L407" s="18"/>
      <c r="M407" s="17" t="str">
        <f t="shared" si="13"/>
        <v/>
      </c>
      <c r="N407" s="18"/>
      <c r="O407" s="18"/>
      <c r="P407" s="17" t="str">
        <f>IF(AND($O407&gt;0,$N407&gt;0),IF($D407="F",IF(SUM($N407,$O407)&lt;=35,1.33*($N407+$O407)-0.013*POWER(($N407+$O407),2)-2.5,0.546*($N407+$O407)+9.7),1.21*($N407+$O407)-0.008*POWER(($N407+$O407),2)-VLOOKUP($F407,Ages!$A$12:$AJ$19,36,0)),"")</f>
        <v/>
      </c>
    </row>
    <row r="408" spans="7:16" s="16" customFormat="1" x14ac:dyDescent="0.2">
      <c r="G408" s="18"/>
      <c r="H408" s="18"/>
      <c r="I408" s="17" t="str">
        <f t="shared" si="12"/>
        <v xml:space="preserve"> </v>
      </c>
      <c r="J408" s="15"/>
      <c r="K408" s="18"/>
      <c r="L408" s="18"/>
      <c r="M408" s="17" t="str">
        <f t="shared" si="13"/>
        <v/>
      </c>
      <c r="N408" s="18"/>
      <c r="O408" s="18"/>
      <c r="P408" s="17" t="str">
        <f>IF(AND($O408&gt;0,$N408&gt;0),IF($D408="F",IF(SUM($N408,$O408)&lt;=35,1.33*($N408+$O408)-0.013*POWER(($N408+$O408),2)-2.5,0.546*($N408+$O408)+9.7),1.21*($N408+$O408)-0.008*POWER(($N408+$O408),2)-VLOOKUP($F408,Ages!$A$12:$AJ$19,36,0)),"")</f>
        <v/>
      </c>
    </row>
    <row r="409" spans="7:16" s="16" customFormat="1" x14ac:dyDescent="0.2">
      <c r="G409" s="18"/>
      <c r="H409" s="18"/>
      <c r="I409" s="17" t="str">
        <f t="shared" si="12"/>
        <v xml:space="preserve"> </v>
      </c>
      <c r="J409" s="15"/>
      <c r="K409" s="18"/>
      <c r="L409" s="18"/>
      <c r="M409" s="17" t="str">
        <f t="shared" si="13"/>
        <v/>
      </c>
      <c r="N409" s="18"/>
      <c r="O409" s="18"/>
      <c r="P409" s="17" t="str">
        <f>IF(AND($O409&gt;0,$N409&gt;0),IF($D409="F",IF(SUM($N409,$O409)&lt;=35,1.33*($N409+$O409)-0.013*POWER(($N409+$O409),2)-2.5,0.546*($N409+$O409)+9.7),1.21*($N409+$O409)-0.008*POWER(($N409+$O409),2)-VLOOKUP($F409,Ages!$A$12:$AJ$19,36,0)),"")</f>
        <v/>
      </c>
    </row>
    <row r="410" spans="7:16" s="16" customFormat="1" x14ac:dyDescent="0.2">
      <c r="G410" s="18"/>
      <c r="H410" s="18"/>
      <c r="I410" s="17" t="str">
        <f t="shared" si="12"/>
        <v xml:space="preserve"> </v>
      </c>
      <c r="J410" s="15"/>
      <c r="K410" s="18"/>
      <c r="L410" s="18"/>
      <c r="M410" s="17" t="str">
        <f t="shared" si="13"/>
        <v/>
      </c>
      <c r="N410" s="18"/>
      <c r="O410" s="18"/>
      <c r="P410" s="17" t="str">
        <f>IF(AND($O410&gt;0,$N410&gt;0),IF($D410="F",IF(SUM($N410,$O410)&lt;=35,1.33*($N410+$O410)-0.013*POWER(($N410+$O410),2)-2.5,0.546*($N410+$O410)+9.7),1.21*($N410+$O410)-0.008*POWER(($N410+$O410),2)-VLOOKUP($F410,Ages!$A$12:$AJ$19,36,0)),"")</f>
        <v/>
      </c>
    </row>
    <row r="411" spans="7:16" s="16" customFormat="1" x14ac:dyDescent="0.2">
      <c r="G411" s="18"/>
      <c r="H411" s="18"/>
      <c r="I411" s="17" t="str">
        <f t="shared" si="12"/>
        <v xml:space="preserve"> </v>
      </c>
      <c r="J411" s="15"/>
      <c r="K411" s="18"/>
      <c r="L411" s="18"/>
      <c r="M411" s="17" t="str">
        <f t="shared" si="13"/>
        <v/>
      </c>
      <c r="N411" s="18"/>
      <c r="O411" s="18"/>
      <c r="P411" s="17" t="str">
        <f>IF(AND($O411&gt;0,$N411&gt;0),IF($D411="F",IF(SUM($N411,$O411)&lt;=35,1.33*($N411+$O411)-0.013*POWER(($N411+$O411),2)-2.5,0.546*($N411+$O411)+9.7),1.21*($N411+$O411)-0.008*POWER(($N411+$O411),2)-VLOOKUP($F411,Ages!$A$12:$AJ$19,36,0)),"")</f>
        <v/>
      </c>
    </row>
    <row r="412" spans="7:16" s="16" customFormat="1" x14ac:dyDescent="0.2">
      <c r="G412" s="18"/>
      <c r="H412" s="18"/>
      <c r="I412" s="17" t="str">
        <f t="shared" si="12"/>
        <v xml:space="preserve"> </v>
      </c>
      <c r="J412" s="15"/>
      <c r="K412" s="18"/>
      <c r="L412" s="18"/>
      <c r="M412" s="17" t="str">
        <f t="shared" si="13"/>
        <v/>
      </c>
      <c r="N412" s="18"/>
      <c r="O412" s="18"/>
      <c r="P412" s="17" t="str">
        <f>IF(AND($O412&gt;0,$N412&gt;0),IF($D412="F",IF(SUM($N412,$O412)&lt;=35,1.33*($N412+$O412)-0.013*POWER(($N412+$O412),2)-2.5,0.546*($N412+$O412)+9.7),1.21*($N412+$O412)-0.008*POWER(($N412+$O412),2)-VLOOKUP($F412,Ages!$A$12:$AJ$19,36,0)),"")</f>
        <v/>
      </c>
    </row>
    <row r="413" spans="7:16" s="16" customFormat="1" x14ac:dyDescent="0.2">
      <c r="G413" s="18"/>
      <c r="H413" s="18"/>
      <c r="I413" s="17" t="str">
        <f t="shared" si="12"/>
        <v xml:space="preserve"> </v>
      </c>
      <c r="J413" s="15"/>
      <c r="K413" s="18"/>
      <c r="L413" s="18"/>
      <c r="M413" s="17" t="str">
        <f t="shared" si="13"/>
        <v/>
      </c>
      <c r="N413" s="18"/>
      <c r="O413" s="18"/>
      <c r="P413" s="17" t="str">
        <f>IF(AND($O413&gt;0,$N413&gt;0),IF($D413="F",IF(SUM($N413,$O413)&lt;=35,1.33*($N413+$O413)-0.013*POWER(($N413+$O413),2)-2.5,0.546*($N413+$O413)+9.7),1.21*($N413+$O413)-0.008*POWER(($N413+$O413),2)-VLOOKUP($F413,Ages!$A$12:$AJ$19,36,0)),"")</f>
        <v/>
      </c>
    </row>
    <row r="414" spans="7:16" s="16" customFormat="1" x14ac:dyDescent="0.2">
      <c r="G414" s="18"/>
      <c r="H414" s="18"/>
      <c r="I414" s="17" t="str">
        <f t="shared" si="12"/>
        <v xml:space="preserve"> </v>
      </c>
      <c r="J414" s="15"/>
      <c r="K414" s="18"/>
      <c r="L414" s="18"/>
      <c r="M414" s="17" t="str">
        <f t="shared" si="13"/>
        <v/>
      </c>
      <c r="N414" s="18"/>
      <c r="O414" s="18"/>
      <c r="P414" s="17" t="str">
        <f>IF(AND($O414&gt;0,$N414&gt;0),IF($D414="F",IF(SUM($N414,$O414)&lt;=35,1.33*($N414+$O414)-0.013*POWER(($N414+$O414),2)-2.5,0.546*($N414+$O414)+9.7),1.21*($N414+$O414)-0.008*POWER(($N414+$O414),2)-VLOOKUP($F414,Ages!$A$12:$AJ$19,36,0)),"")</f>
        <v/>
      </c>
    </row>
    <row r="415" spans="7:16" s="16" customFormat="1" x14ac:dyDescent="0.2">
      <c r="G415" s="18"/>
      <c r="H415" s="18"/>
      <c r="I415" s="17" t="str">
        <f t="shared" si="12"/>
        <v xml:space="preserve"> </v>
      </c>
      <c r="J415" s="15"/>
      <c r="K415" s="18"/>
      <c r="L415" s="18"/>
      <c r="M415" s="17" t="str">
        <f t="shared" si="13"/>
        <v/>
      </c>
      <c r="N415" s="18"/>
      <c r="O415" s="18"/>
      <c r="P415" s="17" t="str">
        <f>IF(AND($O415&gt;0,$N415&gt;0),IF($D415="F",IF(SUM($N415,$O415)&lt;=35,1.33*($N415+$O415)-0.013*POWER(($N415+$O415),2)-2.5,0.546*($N415+$O415)+9.7),1.21*($N415+$O415)-0.008*POWER(($N415+$O415),2)-VLOOKUP($F415,Ages!$A$12:$AJ$19,36,0)),"")</f>
        <v/>
      </c>
    </row>
    <row r="416" spans="7:16" s="16" customFormat="1" x14ac:dyDescent="0.2">
      <c r="G416" s="18"/>
      <c r="H416" s="18"/>
      <c r="I416" s="17" t="str">
        <f t="shared" si="12"/>
        <v xml:space="preserve"> </v>
      </c>
      <c r="J416" s="15"/>
      <c r="K416" s="18"/>
      <c r="L416" s="18"/>
      <c r="M416" s="17" t="str">
        <f t="shared" si="13"/>
        <v/>
      </c>
      <c r="N416" s="18"/>
      <c r="O416" s="18"/>
      <c r="P416" s="17" t="str">
        <f>IF(AND($O416&gt;0,$N416&gt;0),IF($D416="F",IF(SUM($N416,$O416)&lt;=35,1.33*($N416+$O416)-0.013*POWER(($N416+$O416),2)-2.5,0.546*($N416+$O416)+9.7),1.21*($N416+$O416)-0.008*POWER(($N416+$O416),2)-VLOOKUP($F416,Ages!$A$12:$AJ$19,36,0)),"")</f>
        <v/>
      </c>
    </row>
    <row r="417" spans="7:16" s="16" customFormat="1" x14ac:dyDescent="0.2">
      <c r="G417" s="18"/>
      <c r="H417" s="18"/>
      <c r="I417" s="17" t="str">
        <f t="shared" si="12"/>
        <v xml:space="preserve"> </v>
      </c>
      <c r="J417" s="15"/>
      <c r="K417" s="18"/>
      <c r="L417" s="18"/>
      <c r="M417" s="17" t="str">
        <f t="shared" si="13"/>
        <v/>
      </c>
      <c r="N417" s="18"/>
      <c r="O417" s="18"/>
      <c r="P417" s="17" t="str">
        <f>IF(AND($O417&gt;0,$N417&gt;0),IF($D417="F",IF(SUM($N417,$O417)&lt;=35,1.33*($N417+$O417)-0.013*POWER(($N417+$O417),2)-2.5,0.546*($N417+$O417)+9.7),1.21*($N417+$O417)-0.008*POWER(($N417+$O417),2)-VLOOKUP($F417,Ages!$A$12:$AJ$19,36,0)),"")</f>
        <v/>
      </c>
    </row>
    <row r="418" spans="7:16" s="16" customFormat="1" x14ac:dyDescent="0.2">
      <c r="G418" s="18"/>
      <c r="H418" s="18"/>
      <c r="I418" s="17" t="str">
        <f t="shared" si="12"/>
        <v xml:space="preserve"> </v>
      </c>
      <c r="J418" s="15"/>
      <c r="K418" s="18"/>
      <c r="L418" s="18"/>
      <c r="M418" s="17" t="str">
        <f t="shared" si="13"/>
        <v/>
      </c>
      <c r="N418" s="18"/>
      <c r="O418" s="18"/>
      <c r="P418" s="17" t="str">
        <f>IF(AND($O418&gt;0,$N418&gt;0),IF($D418="F",IF(SUM($N418,$O418)&lt;=35,1.33*($N418+$O418)-0.013*POWER(($N418+$O418),2)-2.5,0.546*($N418+$O418)+9.7),1.21*($N418+$O418)-0.008*POWER(($N418+$O418),2)-VLOOKUP($F418,Ages!$A$12:$AJ$19,36,0)),"")</f>
        <v/>
      </c>
    </row>
    <row r="419" spans="7:16" s="16" customFormat="1" x14ac:dyDescent="0.2">
      <c r="G419" s="18"/>
      <c r="H419" s="18"/>
      <c r="I419" s="17" t="str">
        <f t="shared" si="12"/>
        <v xml:space="preserve"> </v>
      </c>
      <c r="J419" s="15"/>
      <c r="K419" s="18"/>
      <c r="L419" s="18"/>
      <c r="M419" s="17" t="str">
        <f t="shared" si="13"/>
        <v/>
      </c>
      <c r="N419" s="18"/>
      <c r="O419" s="18"/>
      <c r="P419" s="17" t="str">
        <f>IF(AND($O419&gt;0,$N419&gt;0),IF($D419="F",IF(SUM($N419,$O419)&lt;=35,1.33*($N419+$O419)-0.013*POWER(($N419+$O419),2)-2.5,0.546*($N419+$O419)+9.7),1.21*($N419+$O419)-0.008*POWER(($N419+$O419),2)-VLOOKUP($F419,Ages!$A$12:$AJ$19,36,0)),"")</f>
        <v/>
      </c>
    </row>
    <row r="420" spans="7:16" s="16" customFormat="1" x14ac:dyDescent="0.2">
      <c r="G420" s="18"/>
      <c r="H420" s="18"/>
      <c r="I420" s="17" t="str">
        <f t="shared" si="12"/>
        <v xml:space="preserve"> </v>
      </c>
      <c r="J420" s="15"/>
      <c r="K420" s="18"/>
      <c r="L420" s="18"/>
      <c r="M420" s="17" t="str">
        <f t="shared" si="13"/>
        <v/>
      </c>
      <c r="N420" s="18"/>
      <c r="O420" s="18"/>
      <c r="P420" s="17" t="str">
        <f>IF(AND($O420&gt;0,$N420&gt;0),IF($D420="F",IF(SUM($N420,$O420)&lt;=35,1.33*($N420+$O420)-0.013*POWER(($N420+$O420),2)-2.5,0.546*($N420+$O420)+9.7),1.21*($N420+$O420)-0.008*POWER(($N420+$O420),2)-VLOOKUP($F420,Ages!$A$12:$AJ$19,36,0)),"")</f>
        <v/>
      </c>
    </row>
    <row r="421" spans="7:16" s="16" customFormat="1" x14ac:dyDescent="0.2">
      <c r="G421" s="18"/>
      <c r="H421" s="18"/>
      <c r="I421" s="17" t="str">
        <f t="shared" si="12"/>
        <v xml:space="preserve"> </v>
      </c>
      <c r="J421" s="15"/>
      <c r="K421" s="18"/>
      <c r="L421" s="18"/>
      <c r="M421" s="17" t="str">
        <f t="shared" si="13"/>
        <v/>
      </c>
      <c r="N421" s="18"/>
      <c r="O421" s="18"/>
      <c r="P421" s="17" t="str">
        <f>IF(AND($O421&gt;0,$N421&gt;0),IF($D421="F",IF(SUM($N421,$O421)&lt;=35,1.33*($N421+$O421)-0.013*POWER(($N421+$O421),2)-2.5,0.546*($N421+$O421)+9.7),1.21*($N421+$O421)-0.008*POWER(($N421+$O421),2)-VLOOKUP($F421,Ages!$A$12:$AJ$19,36,0)),"")</f>
        <v/>
      </c>
    </row>
    <row r="422" spans="7:16" s="16" customFormat="1" x14ac:dyDescent="0.2">
      <c r="G422" s="18"/>
      <c r="H422" s="18"/>
      <c r="I422" s="17" t="str">
        <f t="shared" si="12"/>
        <v xml:space="preserve"> </v>
      </c>
      <c r="J422" s="15"/>
      <c r="K422" s="18"/>
      <c r="L422" s="18"/>
      <c r="M422" s="17" t="str">
        <f t="shared" si="13"/>
        <v/>
      </c>
      <c r="N422" s="18"/>
      <c r="O422" s="18"/>
      <c r="P422" s="17" t="str">
        <f>IF(AND($O422&gt;0,$N422&gt;0),IF($D422="F",IF(SUM($N422,$O422)&lt;=35,1.33*($N422+$O422)-0.013*POWER(($N422+$O422),2)-2.5,0.546*($N422+$O422)+9.7),1.21*($N422+$O422)-0.008*POWER(($N422+$O422),2)-VLOOKUP($F422,Ages!$A$12:$AJ$19,36,0)),"")</f>
        <v/>
      </c>
    </row>
    <row r="423" spans="7:16" s="16" customFormat="1" x14ac:dyDescent="0.2">
      <c r="G423" s="18"/>
      <c r="H423" s="18"/>
      <c r="I423" s="17" t="str">
        <f t="shared" si="12"/>
        <v xml:space="preserve"> </v>
      </c>
      <c r="J423" s="15"/>
      <c r="K423" s="18"/>
      <c r="L423" s="18"/>
      <c r="M423" s="17" t="str">
        <f t="shared" si="13"/>
        <v/>
      </c>
      <c r="N423" s="18"/>
      <c r="O423" s="18"/>
      <c r="P423" s="17" t="str">
        <f>IF(AND($O423&gt;0,$N423&gt;0),IF($D423="F",IF(SUM($N423,$O423)&lt;=35,1.33*($N423+$O423)-0.013*POWER(($N423+$O423),2)-2.5,0.546*($N423+$O423)+9.7),1.21*($N423+$O423)-0.008*POWER(($N423+$O423),2)-VLOOKUP($F423,Ages!$A$12:$AJ$19,36,0)),"")</f>
        <v/>
      </c>
    </row>
    <row r="424" spans="7:16" s="16" customFormat="1" x14ac:dyDescent="0.2">
      <c r="G424" s="18"/>
      <c r="H424" s="18"/>
      <c r="I424" s="17" t="str">
        <f t="shared" si="12"/>
        <v xml:space="preserve"> </v>
      </c>
      <c r="J424" s="15"/>
      <c r="K424" s="18"/>
      <c r="L424" s="18"/>
      <c r="M424" s="17" t="str">
        <f t="shared" si="13"/>
        <v/>
      </c>
      <c r="N424" s="18"/>
      <c r="O424" s="18"/>
      <c r="P424" s="17" t="str">
        <f>IF(AND($O424&gt;0,$N424&gt;0),IF($D424="F",IF(SUM($N424,$O424)&lt;=35,1.33*($N424+$O424)-0.013*POWER(($N424+$O424),2)-2.5,0.546*($N424+$O424)+9.7),1.21*($N424+$O424)-0.008*POWER(($N424+$O424),2)-VLOOKUP($F424,Ages!$A$12:$AJ$19,36,0)),"")</f>
        <v/>
      </c>
    </row>
    <row r="425" spans="7:16" s="16" customFormat="1" x14ac:dyDescent="0.2">
      <c r="G425" s="18"/>
      <c r="H425" s="18"/>
      <c r="I425" s="17" t="str">
        <f t="shared" si="12"/>
        <v xml:space="preserve"> </v>
      </c>
      <c r="J425" s="15"/>
      <c r="K425" s="18"/>
      <c r="L425" s="18"/>
      <c r="M425" s="17" t="str">
        <f t="shared" si="13"/>
        <v/>
      </c>
      <c r="N425" s="18"/>
      <c r="O425" s="18"/>
      <c r="P425" s="17" t="str">
        <f>IF(AND($O425&gt;0,$N425&gt;0),IF($D425="F",IF(SUM($N425,$O425)&lt;=35,1.33*($N425+$O425)-0.013*POWER(($N425+$O425),2)-2.5,0.546*($N425+$O425)+9.7),1.21*($N425+$O425)-0.008*POWER(($N425+$O425),2)-VLOOKUP($F425,Ages!$A$12:$AJ$19,36,0)),"")</f>
        <v/>
      </c>
    </row>
    <row r="426" spans="7:16" s="16" customFormat="1" x14ac:dyDescent="0.2">
      <c r="G426" s="18"/>
      <c r="H426" s="18"/>
      <c r="I426" s="17" t="str">
        <f t="shared" si="12"/>
        <v xml:space="preserve"> </v>
      </c>
      <c r="J426" s="15"/>
      <c r="K426" s="18"/>
      <c r="L426" s="18"/>
      <c r="M426" s="17" t="str">
        <f t="shared" si="13"/>
        <v/>
      </c>
      <c r="N426" s="18"/>
      <c r="O426" s="18"/>
      <c r="P426" s="17" t="str">
        <f>IF(AND($O426&gt;0,$N426&gt;0),IF($D426="F",IF(SUM($N426,$O426)&lt;=35,1.33*($N426+$O426)-0.013*POWER(($N426+$O426),2)-2.5,0.546*($N426+$O426)+9.7),1.21*($N426+$O426)-0.008*POWER(($N426+$O426),2)-VLOOKUP($F426,Ages!$A$12:$AJ$19,36,0)),"")</f>
        <v/>
      </c>
    </row>
    <row r="427" spans="7:16" s="16" customFormat="1" x14ac:dyDescent="0.2">
      <c r="G427" s="18"/>
      <c r="H427" s="18"/>
      <c r="I427" s="17" t="str">
        <f t="shared" si="12"/>
        <v xml:space="preserve"> </v>
      </c>
      <c r="J427" s="15"/>
      <c r="K427" s="18"/>
      <c r="L427" s="18"/>
      <c r="M427" s="17" t="str">
        <f t="shared" si="13"/>
        <v/>
      </c>
      <c r="N427" s="18"/>
      <c r="O427" s="18"/>
      <c r="P427" s="17" t="str">
        <f>IF(AND($O427&gt;0,$N427&gt;0),IF($D427="F",IF(SUM($N427,$O427)&lt;=35,1.33*($N427+$O427)-0.013*POWER(($N427+$O427),2)-2.5,0.546*($N427+$O427)+9.7),1.21*($N427+$O427)-0.008*POWER(($N427+$O427),2)-VLOOKUP($F427,Ages!$A$12:$AJ$19,36,0)),"")</f>
        <v/>
      </c>
    </row>
    <row r="428" spans="7:16" s="16" customFormat="1" x14ac:dyDescent="0.2">
      <c r="G428" s="18"/>
      <c r="H428" s="18"/>
      <c r="I428" s="17" t="str">
        <f t="shared" si="12"/>
        <v xml:space="preserve"> </v>
      </c>
      <c r="J428" s="15"/>
      <c r="K428" s="18"/>
      <c r="L428" s="18"/>
      <c r="M428" s="17" t="str">
        <f t="shared" si="13"/>
        <v/>
      </c>
      <c r="N428" s="18"/>
      <c r="O428" s="18"/>
      <c r="P428" s="17" t="str">
        <f>IF(AND($O428&gt;0,$N428&gt;0),IF($D428="F",IF(SUM($N428,$O428)&lt;=35,1.33*($N428+$O428)-0.013*POWER(($N428+$O428),2)-2.5,0.546*($N428+$O428)+9.7),1.21*($N428+$O428)-0.008*POWER(($N428+$O428),2)-VLOOKUP($F428,Ages!$A$12:$AJ$19,36,0)),"")</f>
        <v/>
      </c>
    </row>
    <row r="429" spans="7:16" s="16" customFormat="1" x14ac:dyDescent="0.2">
      <c r="G429" s="18"/>
      <c r="H429" s="18"/>
      <c r="I429" s="17" t="str">
        <f t="shared" si="12"/>
        <v xml:space="preserve"> </v>
      </c>
      <c r="J429" s="15"/>
      <c r="K429" s="18"/>
      <c r="L429" s="18"/>
      <c r="M429" s="17" t="str">
        <f t="shared" si="13"/>
        <v/>
      </c>
      <c r="N429" s="18"/>
      <c r="O429" s="18"/>
      <c r="P429" s="17" t="str">
        <f>IF(AND($O429&gt;0,$N429&gt;0),IF($D429="F",IF(SUM($N429,$O429)&lt;=35,1.33*($N429+$O429)-0.013*POWER(($N429+$O429),2)-2.5,0.546*($N429+$O429)+9.7),1.21*($N429+$O429)-0.008*POWER(($N429+$O429),2)-VLOOKUP($F429,Ages!$A$12:$AJ$19,36,0)),"")</f>
        <v/>
      </c>
    </row>
    <row r="430" spans="7:16" s="16" customFormat="1" x14ac:dyDescent="0.2">
      <c r="G430" s="18"/>
      <c r="H430" s="18"/>
      <c r="I430" s="17" t="str">
        <f t="shared" si="12"/>
        <v xml:space="preserve"> </v>
      </c>
      <c r="J430" s="15"/>
      <c r="K430" s="18"/>
      <c r="L430" s="18"/>
      <c r="M430" s="17" t="str">
        <f t="shared" si="13"/>
        <v/>
      </c>
      <c r="N430" s="18"/>
      <c r="O430" s="18"/>
      <c r="P430" s="17" t="str">
        <f>IF(AND($O430&gt;0,$N430&gt;0),IF($D430="F",IF(SUM($N430,$O430)&lt;=35,1.33*($N430+$O430)-0.013*POWER(($N430+$O430),2)-2.5,0.546*($N430+$O430)+9.7),1.21*($N430+$O430)-0.008*POWER(($N430+$O430),2)-VLOOKUP($F430,Ages!$A$12:$AJ$19,36,0)),"")</f>
        <v/>
      </c>
    </row>
    <row r="431" spans="7:16" s="16" customFormat="1" x14ac:dyDescent="0.2">
      <c r="G431" s="18"/>
      <c r="H431" s="18"/>
      <c r="I431" s="17" t="str">
        <f t="shared" si="12"/>
        <v xml:space="preserve"> </v>
      </c>
      <c r="J431" s="15"/>
      <c r="K431" s="18"/>
      <c r="L431" s="18"/>
      <c r="M431" s="17" t="str">
        <f t="shared" si="13"/>
        <v/>
      </c>
      <c r="N431" s="18"/>
      <c r="O431" s="18"/>
      <c r="P431" s="17" t="str">
        <f>IF(AND($O431&gt;0,$N431&gt;0),IF($D431="F",IF(SUM($N431,$O431)&lt;=35,1.33*($N431+$O431)-0.013*POWER(($N431+$O431),2)-2.5,0.546*($N431+$O431)+9.7),1.21*($N431+$O431)-0.008*POWER(($N431+$O431),2)-VLOOKUP($F431,Ages!$A$12:$AJ$19,36,0)),"")</f>
        <v/>
      </c>
    </row>
    <row r="432" spans="7:16" s="16" customFormat="1" x14ac:dyDescent="0.2">
      <c r="G432" s="18"/>
      <c r="H432" s="18"/>
      <c r="I432" s="17" t="str">
        <f t="shared" si="12"/>
        <v xml:space="preserve"> </v>
      </c>
      <c r="J432" s="15"/>
      <c r="K432" s="18"/>
      <c r="L432" s="18"/>
      <c r="M432" s="17" t="str">
        <f t="shared" si="13"/>
        <v/>
      </c>
      <c r="N432" s="18"/>
      <c r="O432" s="18"/>
      <c r="P432" s="17" t="str">
        <f>IF(AND($O432&gt;0,$N432&gt;0),IF($D432="F",IF(SUM($N432,$O432)&lt;=35,1.33*($N432+$O432)-0.013*POWER(($N432+$O432),2)-2.5,0.546*($N432+$O432)+9.7),1.21*($N432+$O432)-0.008*POWER(($N432+$O432),2)-VLOOKUP($F432,Ages!$A$12:$AJ$19,36,0)),"")</f>
        <v/>
      </c>
    </row>
    <row r="433" spans="7:16" s="16" customFormat="1" x14ac:dyDescent="0.2">
      <c r="G433" s="18"/>
      <c r="H433" s="18"/>
      <c r="I433" s="17" t="str">
        <f t="shared" si="12"/>
        <v xml:space="preserve"> </v>
      </c>
      <c r="J433" s="15"/>
      <c r="K433" s="18"/>
      <c r="L433" s="18"/>
      <c r="M433" s="17" t="str">
        <f t="shared" si="13"/>
        <v/>
      </c>
      <c r="N433" s="18"/>
      <c r="O433" s="18"/>
      <c r="P433" s="17" t="str">
        <f>IF(AND($O433&gt;0,$N433&gt;0),IF($D433="F",IF(SUM($N433,$O433)&lt;=35,1.33*($N433+$O433)-0.013*POWER(($N433+$O433),2)-2.5,0.546*($N433+$O433)+9.7),1.21*($N433+$O433)-0.008*POWER(($N433+$O433),2)-VLOOKUP($F433,Ages!$A$12:$AJ$19,36,0)),"")</f>
        <v/>
      </c>
    </row>
    <row r="434" spans="7:16" s="16" customFormat="1" x14ac:dyDescent="0.2">
      <c r="G434" s="18"/>
      <c r="H434" s="18"/>
      <c r="I434" s="17" t="str">
        <f t="shared" si="12"/>
        <v xml:space="preserve"> </v>
      </c>
      <c r="J434" s="15"/>
      <c r="K434" s="18"/>
      <c r="L434" s="18"/>
      <c r="M434" s="17" t="str">
        <f t="shared" si="13"/>
        <v/>
      </c>
      <c r="N434" s="18"/>
      <c r="O434" s="18"/>
      <c r="P434" s="17" t="str">
        <f>IF(AND($O434&gt;0,$N434&gt;0),IF($D434="F",IF(SUM($N434,$O434)&lt;=35,1.33*($N434+$O434)-0.013*POWER(($N434+$O434),2)-2.5,0.546*($N434+$O434)+9.7),1.21*($N434+$O434)-0.008*POWER(($N434+$O434),2)-VLOOKUP($F434,Ages!$A$12:$AJ$19,36,0)),"")</f>
        <v/>
      </c>
    </row>
    <row r="435" spans="7:16" s="16" customFormat="1" x14ac:dyDescent="0.2">
      <c r="G435" s="18"/>
      <c r="H435" s="18"/>
      <c r="I435" s="17" t="str">
        <f t="shared" si="12"/>
        <v xml:space="preserve"> </v>
      </c>
      <c r="J435" s="15"/>
      <c r="K435" s="18"/>
      <c r="L435" s="18"/>
      <c r="M435" s="17" t="str">
        <f t="shared" si="13"/>
        <v/>
      </c>
      <c r="N435" s="18"/>
      <c r="O435" s="18"/>
      <c r="P435" s="17" t="str">
        <f>IF(AND($O435&gt;0,$N435&gt;0),IF($D435="F",IF(SUM($N435,$O435)&lt;=35,1.33*($N435+$O435)-0.013*POWER(($N435+$O435),2)-2.5,0.546*($N435+$O435)+9.7),1.21*($N435+$O435)-0.008*POWER(($N435+$O435),2)-VLOOKUP($F435,Ages!$A$12:$AJ$19,36,0)),"")</f>
        <v/>
      </c>
    </row>
    <row r="436" spans="7:16" s="16" customFormat="1" x14ac:dyDescent="0.2">
      <c r="G436" s="18"/>
      <c r="H436" s="18"/>
      <c r="I436" s="17" t="str">
        <f t="shared" si="12"/>
        <v xml:space="preserve"> </v>
      </c>
      <c r="J436" s="15"/>
      <c r="K436" s="18"/>
      <c r="L436" s="18"/>
      <c r="M436" s="17" t="str">
        <f t="shared" si="13"/>
        <v/>
      </c>
      <c r="N436" s="18"/>
      <c r="O436" s="18"/>
      <c r="P436" s="17" t="str">
        <f>IF(AND($O436&gt;0,$N436&gt;0),IF($D436="F",IF(SUM($N436,$O436)&lt;=35,1.33*($N436+$O436)-0.013*POWER(($N436+$O436),2)-2.5,0.546*($N436+$O436)+9.7),1.21*($N436+$O436)-0.008*POWER(($N436+$O436),2)-VLOOKUP($F436,Ages!$A$12:$AJ$19,36,0)),"")</f>
        <v/>
      </c>
    </row>
    <row r="437" spans="7:16" s="16" customFormat="1" x14ac:dyDescent="0.2">
      <c r="G437" s="18"/>
      <c r="H437" s="18"/>
      <c r="I437" s="17" t="str">
        <f t="shared" si="12"/>
        <v xml:space="preserve"> </v>
      </c>
      <c r="J437" s="15"/>
      <c r="K437" s="18"/>
      <c r="L437" s="18"/>
      <c r="M437" s="17" t="str">
        <f t="shared" si="13"/>
        <v/>
      </c>
      <c r="N437" s="18"/>
      <c r="O437" s="18"/>
      <c r="P437" s="17" t="str">
        <f>IF(AND($O437&gt;0,$N437&gt;0),IF($D437="F",IF(SUM($N437,$O437)&lt;=35,1.33*($N437+$O437)-0.013*POWER(($N437+$O437),2)-2.5,0.546*($N437+$O437)+9.7),1.21*($N437+$O437)-0.008*POWER(($N437+$O437),2)-VLOOKUP($F437,Ages!$A$12:$AJ$19,36,0)),"")</f>
        <v/>
      </c>
    </row>
    <row r="438" spans="7:16" s="16" customFormat="1" x14ac:dyDescent="0.2">
      <c r="G438" s="18"/>
      <c r="H438" s="18"/>
      <c r="I438" s="17" t="str">
        <f t="shared" si="12"/>
        <v xml:space="preserve"> </v>
      </c>
      <c r="J438" s="15"/>
      <c r="K438" s="18"/>
      <c r="L438" s="18"/>
      <c r="M438" s="17" t="str">
        <f t="shared" si="13"/>
        <v/>
      </c>
      <c r="N438" s="18"/>
      <c r="O438" s="18"/>
      <c r="P438" s="17" t="str">
        <f>IF(AND($O438&gt;0,$N438&gt;0),IF($D438="F",IF(SUM($N438,$O438)&lt;=35,1.33*($N438+$O438)-0.013*POWER(($N438+$O438),2)-2.5,0.546*($N438+$O438)+9.7),1.21*($N438+$O438)-0.008*POWER(($N438+$O438),2)-VLOOKUP($F438,Ages!$A$12:$AJ$19,36,0)),"")</f>
        <v/>
      </c>
    </row>
    <row r="439" spans="7:16" s="16" customFormat="1" x14ac:dyDescent="0.2">
      <c r="G439" s="18"/>
      <c r="H439" s="18"/>
      <c r="I439" s="17" t="str">
        <f t="shared" si="12"/>
        <v xml:space="preserve"> </v>
      </c>
      <c r="J439" s="15"/>
      <c r="K439" s="18"/>
      <c r="L439" s="18"/>
      <c r="M439" s="17" t="str">
        <f t="shared" si="13"/>
        <v/>
      </c>
      <c r="N439" s="18"/>
      <c r="O439" s="18"/>
      <c r="P439" s="17" t="str">
        <f>IF(AND($O439&gt;0,$N439&gt;0),IF($D439="F",IF(SUM($N439,$O439)&lt;=35,1.33*($N439+$O439)-0.013*POWER(($N439+$O439),2)-2.5,0.546*($N439+$O439)+9.7),1.21*($N439+$O439)-0.008*POWER(($N439+$O439),2)-VLOOKUP($F439,Ages!$A$12:$AJ$19,36,0)),"")</f>
        <v/>
      </c>
    </row>
    <row r="440" spans="7:16" s="16" customFormat="1" x14ac:dyDescent="0.2">
      <c r="G440" s="18"/>
      <c r="H440" s="18"/>
      <c r="I440" s="17" t="str">
        <f t="shared" si="12"/>
        <v xml:space="preserve"> </v>
      </c>
      <c r="J440" s="15"/>
      <c r="K440" s="18"/>
      <c r="L440" s="18"/>
      <c r="M440" s="17" t="str">
        <f t="shared" si="13"/>
        <v/>
      </c>
      <c r="N440" s="18"/>
      <c r="O440" s="18"/>
      <c r="P440" s="17" t="str">
        <f>IF(AND($O440&gt;0,$N440&gt;0),IF($D440="F",IF(SUM($N440,$O440)&lt;=35,1.33*($N440+$O440)-0.013*POWER(($N440+$O440),2)-2.5,0.546*($N440+$O440)+9.7),1.21*($N440+$O440)-0.008*POWER(($N440+$O440),2)-VLOOKUP($F440,Ages!$A$12:$AJ$19,36,0)),"")</f>
        <v/>
      </c>
    </row>
    <row r="441" spans="7:16" s="16" customFormat="1" x14ac:dyDescent="0.2">
      <c r="G441" s="18"/>
      <c r="H441" s="18"/>
      <c r="I441" s="17" t="str">
        <f t="shared" si="12"/>
        <v xml:space="preserve"> </v>
      </c>
      <c r="J441" s="15"/>
      <c r="K441" s="18"/>
      <c r="L441" s="18"/>
      <c r="M441" s="17" t="str">
        <f t="shared" si="13"/>
        <v/>
      </c>
      <c r="N441" s="18"/>
      <c r="O441" s="18"/>
      <c r="P441" s="17" t="str">
        <f>IF(AND($O441&gt;0,$N441&gt;0),IF($D441="F",IF(SUM($N441,$O441)&lt;=35,1.33*($N441+$O441)-0.013*POWER(($N441+$O441),2)-2.5,0.546*($N441+$O441)+9.7),1.21*($N441+$O441)-0.008*POWER(($N441+$O441),2)-VLOOKUP($F441,Ages!$A$12:$AJ$19,36,0)),"")</f>
        <v/>
      </c>
    </row>
    <row r="442" spans="7:16" s="16" customFormat="1" x14ac:dyDescent="0.2">
      <c r="G442" s="18"/>
      <c r="H442" s="18"/>
      <c r="I442" s="17" t="str">
        <f t="shared" si="12"/>
        <v xml:space="preserve"> </v>
      </c>
      <c r="J442" s="15"/>
      <c r="K442" s="18"/>
      <c r="L442" s="18"/>
      <c r="M442" s="17" t="str">
        <f t="shared" si="13"/>
        <v/>
      </c>
      <c r="N442" s="18"/>
      <c r="O442" s="18"/>
      <c r="P442" s="17" t="str">
        <f>IF(AND($O442&gt;0,$N442&gt;0),IF($D442="F",IF(SUM($N442,$O442)&lt;=35,1.33*($N442+$O442)-0.013*POWER(($N442+$O442),2)-2.5,0.546*($N442+$O442)+9.7),1.21*($N442+$O442)-0.008*POWER(($N442+$O442),2)-VLOOKUP($F442,Ages!$A$12:$AJ$19,36,0)),"")</f>
        <v/>
      </c>
    </row>
    <row r="443" spans="7:16" s="16" customFormat="1" x14ac:dyDescent="0.2">
      <c r="G443" s="18"/>
      <c r="H443" s="18"/>
      <c r="I443" s="17" t="str">
        <f t="shared" si="12"/>
        <v xml:space="preserve"> </v>
      </c>
      <c r="J443" s="15"/>
      <c r="K443" s="18"/>
      <c r="L443" s="18"/>
      <c r="M443" s="17" t="str">
        <f t="shared" si="13"/>
        <v/>
      </c>
      <c r="N443" s="18"/>
      <c r="O443" s="18"/>
      <c r="P443" s="17" t="str">
        <f>IF(AND($O443&gt;0,$N443&gt;0),IF($D443="F",IF(SUM($N443,$O443)&lt;=35,1.33*($N443+$O443)-0.013*POWER(($N443+$O443),2)-2.5,0.546*($N443+$O443)+9.7),1.21*($N443+$O443)-0.008*POWER(($N443+$O443),2)-VLOOKUP($F443,Ages!$A$12:$AJ$19,36,0)),"")</f>
        <v/>
      </c>
    </row>
    <row r="444" spans="7:16" s="16" customFormat="1" x14ac:dyDescent="0.2">
      <c r="G444" s="18"/>
      <c r="H444" s="18"/>
      <c r="I444" s="17" t="str">
        <f t="shared" si="12"/>
        <v xml:space="preserve"> </v>
      </c>
      <c r="J444" s="15"/>
      <c r="K444" s="18"/>
      <c r="L444" s="18"/>
      <c r="M444" s="17" t="str">
        <f t="shared" si="13"/>
        <v/>
      </c>
      <c r="N444" s="18"/>
      <c r="O444" s="18"/>
      <c r="P444" s="17" t="str">
        <f>IF(AND($O444&gt;0,$N444&gt;0),IF($D444="F",IF(SUM($N444,$O444)&lt;=35,1.33*($N444+$O444)-0.013*POWER(($N444+$O444),2)-2.5,0.546*($N444+$O444)+9.7),1.21*($N444+$O444)-0.008*POWER(($N444+$O444),2)-VLOOKUP($F444,Ages!$A$12:$AJ$19,36,0)),"")</f>
        <v/>
      </c>
    </row>
    <row r="445" spans="7:16" s="16" customFormat="1" x14ac:dyDescent="0.2">
      <c r="G445" s="18"/>
      <c r="H445" s="18"/>
      <c r="I445" s="17" t="str">
        <f t="shared" si="12"/>
        <v xml:space="preserve"> </v>
      </c>
      <c r="J445" s="15"/>
      <c r="K445" s="18"/>
      <c r="L445" s="18"/>
      <c r="M445" s="17" t="str">
        <f t="shared" si="13"/>
        <v/>
      </c>
      <c r="N445" s="18"/>
      <c r="O445" s="18"/>
      <c r="P445" s="17" t="str">
        <f>IF(AND($O445&gt;0,$N445&gt;0),IF($D445="F",IF(SUM($N445,$O445)&lt;=35,1.33*($N445+$O445)-0.013*POWER(($N445+$O445),2)-2.5,0.546*($N445+$O445)+9.7),1.21*($N445+$O445)-0.008*POWER(($N445+$O445),2)-VLOOKUP($F445,Ages!$A$12:$AJ$19,36,0)),"")</f>
        <v/>
      </c>
    </row>
    <row r="446" spans="7:16" s="16" customFormat="1" x14ac:dyDescent="0.2">
      <c r="G446" s="18"/>
      <c r="H446" s="18"/>
      <c r="I446" s="17" t="str">
        <f t="shared" si="12"/>
        <v xml:space="preserve"> </v>
      </c>
      <c r="J446" s="15"/>
      <c r="K446" s="18"/>
      <c r="L446" s="18"/>
      <c r="M446" s="17" t="str">
        <f t="shared" si="13"/>
        <v/>
      </c>
      <c r="N446" s="18"/>
      <c r="O446" s="18"/>
      <c r="P446" s="17" t="str">
        <f>IF(AND($O446&gt;0,$N446&gt;0),IF($D446="F",IF(SUM($N446,$O446)&lt;=35,1.33*($N446+$O446)-0.013*POWER(($N446+$O446),2)-2.5,0.546*($N446+$O446)+9.7),1.21*($N446+$O446)-0.008*POWER(($N446+$O446),2)-VLOOKUP($F446,Ages!$A$12:$AJ$19,36,0)),"")</f>
        <v/>
      </c>
    </row>
    <row r="447" spans="7:16" s="16" customFormat="1" x14ac:dyDescent="0.2">
      <c r="G447" s="18"/>
      <c r="H447" s="18"/>
      <c r="I447" s="17" t="str">
        <f t="shared" si="12"/>
        <v xml:space="preserve"> </v>
      </c>
      <c r="J447" s="15"/>
      <c r="K447" s="18"/>
      <c r="L447" s="18"/>
      <c r="M447" s="17" t="str">
        <f t="shared" si="13"/>
        <v/>
      </c>
      <c r="N447" s="18"/>
      <c r="O447" s="18"/>
      <c r="P447" s="17" t="str">
        <f>IF(AND($O447&gt;0,$N447&gt;0),IF($D447="F",IF(SUM($N447,$O447)&lt;=35,1.33*($N447+$O447)-0.013*POWER(($N447+$O447),2)-2.5,0.546*($N447+$O447)+9.7),1.21*($N447+$O447)-0.008*POWER(($N447+$O447),2)-VLOOKUP($F447,Ages!$A$12:$AJ$19,36,0)),"")</f>
        <v/>
      </c>
    </row>
    <row r="448" spans="7:16" s="16" customFormat="1" x14ac:dyDescent="0.2">
      <c r="G448" s="18"/>
      <c r="H448" s="18"/>
      <c r="I448" s="17" t="str">
        <f t="shared" si="12"/>
        <v xml:space="preserve"> </v>
      </c>
      <c r="J448" s="15"/>
      <c r="K448" s="18"/>
      <c r="L448" s="18"/>
      <c r="M448" s="17" t="str">
        <f t="shared" si="13"/>
        <v/>
      </c>
      <c r="N448" s="18"/>
      <c r="O448" s="18"/>
      <c r="P448" s="17" t="str">
        <f>IF(AND($O448&gt;0,$N448&gt;0),IF($D448="F",IF(SUM($N448,$O448)&lt;=35,1.33*($N448+$O448)-0.013*POWER(($N448+$O448),2)-2.5,0.546*($N448+$O448)+9.7),1.21*($N448+$O448)-0.008*POWER(($N448+$O448),2)-VLOOKUP($F448,Ages!$A$12:$AJ$19,36,0)),"")</f>
        <v/>
      </c>
    </row>
    <row r="449" spans="7:16" s="16" customFormat="1" x14ac:dyDescent="0.2">
      <c r="G449" s="18"/>
      <c r="H449" s="18"/>
      <c r="I449" s="17" t="str">
        <f t="shared" si="12"/>
        <v xml:space="preserve"> </v>
      </c>
      <c r="J449" s="15"/>
      <c r="K449" s="18"/>
      <c r="L449" s="18"/>
      <c r="M449" s="17" t="str">
        <f t="shared" si="13"/>
        <v/>
      </c>
      <c r="N449" s="18"/>
      <c r="O449" s="18"/>
      <c r="P449" s="17" t="str">
        <f>IF(AND($O449&gt;0,$N449&gt;0),IF($D449="F",IF(SUM($N449,$O449)&lt;=35,1.33*($N449+$O449)-0.013*POWER(($N449+$O449),2)-2.5,0.546*($N449+$O449)+9.7),1.21*($N449+$O449)-0.008*POWER(($N449+$O449),2)-VLOOKUP($F449,Ages!$A$12:$AJ$19,36,0)),"")</f>
        <v/>
      </c>
    </row>
    <row r="450" spans="7:16" s="16" customFormat="1" x14ac:dyDescent="0.2">
      <c r="G450" s="18"/>
      <c r="H450" s="18"/>
      <c r="I450" s="17" t="str">
        <f t="shared" si="12"/>
        <v xml:space="preserve"> </v>
      </c>
      <c r="J450" s="15"/>
      <c r="K450" s="18"/>
      <c r="L450" s="18"/>
      <c r="M450" s="17" t="str">
        <f t="shared" si="13"/>
        <v/>
      </c>
      <c r="N450" s="18"/>
      <c r="O450" s="18"/>
      <c r="P450" s="17" t="str">
        <f>IF(AND($O450&gt;0,$N450&gt;0),IF($D450="F",IF(SUM($N450,$O450)&lt;=35,1.33*($N450+$O450)-0.013*POWER(($N450+$O450),2)-2.5,0.546*($N450+$O450)+9.7),1.21*($N450+$O450)-0.008*POWER(($N450+$O450),2)-VLOOKUP($F450,Ages!$A$12:$AJ$19,36,0)),"")</f>
        <v/>
      </c>
    </row>
    <row r="451" spans="7:16" s="16" customFormat="1" x14ac:dyDescent="0.2">
      <c r="G451" s="18"/>
      <c r="H451" s="18"/>
      <c r="I451" s="17" t="str">
        <f t="shared" si="12"/>
        <v xml:space="preserve"> </v>
      </c>
      <c r="J451" s="15"/>
      <c r="K451" s="18"/>
      <c r="L451" s="18"/>
      <c r="M451" s="17" t="str">
        <f t="shared" si="13"/>
        <v/>
      </c>
      <c r="N451" s="18"/>
      <c r="O451" s="18"/>
      <c r="P451" s="17" t="str">
        <f>IF(AND($O451&gt;0,$N451&gt;0),IF($D451="F",IF(SUM($N451,$O451)&lt;=35,1.33*($N451+$O451)-0.013*POWER(($N451+$O451),2)-2.5,0.546*($N451+$O451)+9.7),1.21*($N451+$O451)-0.008*POWER(($N451+$O451),2)-VLOOKUP($F451,Ages!$A$12:$AJ$19,36,0)),"")</f>
        <v/>
      </c>
    </row>
    <row r="452" spans="7:16" s="16" customFormat="1" x14ac:dyDescent="0.2">
      <c r="G452" s="18"/>
      <c r="H452" s="18"/>
      <c r="I452" s="17" t="str">
        <f t="shared" si="12"/>
        <v xml:space="preserve"> </v>
      </c>
      <c r="J452" s="15"/>
      <c r="K452" s="18"/>
      <c r="L452" s="18"/>
      <c r="M452" s="17" t="str">
        <f t="shared" si="13"/>
        <v/>
      </c>
      <c r="N452" s="18"/>
      <c r="O452" s="18"/>
      <c r="P452" s="17" t="str">
        <f>IF(AND($O452&gt;0,$N452&gt;0),IF($D452="F",IF(SUM($N452,$O452)&lt;=35,1.33*($N452+$O452)-0.013*POWER(($N452+$O452),2)-2.5,0.546*($N452+$O452)+9.7),1.21*($N452+$O452)-0.008*POWER(($N452+$O452),2)-VLOOKUP($F452,Ages!$A$12:$AJ$19,36,0)),"")</f>
        <v/>
      </c>
    </row>
    <row r="453" spans="7:16" s="16" customFormat="1" x14ac:dyDescent="0.2">
      <c r="G453" s="18"/>
      <c r="H453" s="18"/>
      <c r="I453" s="17" t="str">
        <f t="shared" si="12"/>
        <v xml:space="preserve"> </v>
      </c>
      <c r="J453" s="15"/>
      <c r="K453" s="18"/>
      <c r="L453" s="18"/>
      <c r="M453" s="17" t="str">
        <f t="shared" si="13"/>
        <v/>
      </c>
      <c r="N453" s="18"/>
      <c r="O453" s="18"/>
      <c r="P453" s="17" t="str">
        <f>IF(AND($O453&gt;0,$N453&gt;0),IF($D453="F",IF(SUM($N453,$O453)&lt;=35,1.33*($N453+$O453)-0.013*POWER(($N453+$O453),2)-2.5,0.546*($N453+$O453)+9.7),1.21*($N453+$O453)-0.008*POWER(($N453+$O453),2)-VLOOKUP($F453,Ages!$A$12:$AJ$19,36,0)),"")</f>
        <v/>
      </c>
    </row>
    <row r="454" spans="7:16" s="16" customFormat="1" x14ac:dyDescent="0.2">
      <c r="G454" s="18"/>
      <c r="H454" s="18"/>
      <c r="I454" s="17" t="str">
        <f t="shared" si="12"/>
        <v xml:space="preserve"> </v>
      </c>
      <c r="J454" s="15"/>
      <c r="K454" s="18"/>
      <c r="L454" s="18"/>
      <c r="M454" s="17" t="str">
        <f t="shared" si="13"/>
        <v/>
      </c>
      <c r="N454" s="18"/>
      <c r="O454" s="18"/>
      <c r="P454" s="17" t="str">
        <f>IF(AND($O454&gt;0,$N454&gt;0),IF($D454="F",IF(SUM($N454,$O454)&lt;=35,1.33*($N454+$O454)-0.013*POWER(($N454+$O454),2)-2.5,0.546*($N454+$O454)+9.7),1.21*($N454+$O454)-0.008*POWER(($N454+$O454),2)-VLOOKUP($F454,Ages!$A$12:$AJ$19,36,0)),"")</f>
        <v/>
      </c>
    </row>
    <row r="455" spans="7:16" s="16" customFormat="1" x14ac:dyDescent="0.2">
      <c r="G455" s="18"/>
      <c r="H455" s="18"/>
      <c r="I455" s="17" t="str">
        <f t="shared" ref="I455:I518" si="14">IF(AND(G455&gt;0,H455&gt;0),(H455/(G455*G455))*703, " ")</f>
        <v xml:space="preserve"> </v>
      </c>
      <c r="J455" s="15"/>
      <c r="K455" s="18"/>
      <c r="L455" s="18"/>
      <c r="M455" s="17" t="str">
        <f t="shared" ref="M455:M518" si="15">IF(AND(K455&gt;0,L455&gt;0),IF($D455="F",0.61*($K455+$L455)+5,0.735*($K455+$L455)+1),"")</f>
        <v/>
      </c>
      <c r="N455" s="18"/>
      <c r="O455" s="18"/>
      <c r="P455" s="17" t="str">
        <f>IF(AND($O455&gt;0,$N455&gt;0),IF($D455="F",IF(SUM($N455,$O455)&lt;=35,1.33*($N455+$O455)-0.013*POWER(($N455+$O455),2)-2.5,0.546*($N455+$O455)+9.7),1.21*($N455+$O455)-0.008*POWER(($N455+$O455),2)-VLOOKUP($F455,Ages!$A$12:$AJ$19,36,0)),"")</f>
        <v/>
      </c>
    </row>
    <row r="456" spans="7:16" s="16" customFormat="1" x14ac:dyDescent="0.2">
      <c r="G456" s="18"/>
      <c r="H456" s="18"/>
      <c r="I456" s="17" t="str">
        <f t="shared" si="14"/>
        <v xml:space="preserve"> </v>
      </c>
      <c r="J456" s="15"/>
      <c r="K456" s="18"/>
      <c r="L456" s="18"/>
      <c r="M456" s="17" t="str">
        <f t="shared" si="15"/>
        <v/>
      </c>
      <c r="N456" s="18"/>
      <c r="O456" s="18"/>
      <c r="P456" s="17" t="str">
        <f>IF(AND($O456&gt;0,$N456&gt;0),IF($D456="F",IF(SUM($N456,$O456)&lt;=35,1.33*($N456+$O456)-0.013*POWER(($N456+$O456),2)-2.5,0.546*($N456+$O456)+9.7),1.21*($N456+$O456)-0.008*POWER(($N456+$O456),2)-VLOOKUP($F456,Ages!$A$12:$AJ$19,36,0)),"")</f>
        <v/>
      </c>
    </row>
    <row r="457" spans="7:16" s="16" customFormat="1" x14ac:dyDescent="0.2">
      <c r="G457" s="18"/>
      <c r="H457" s="18"/>
      <c r="I457" s="17" t="str">
        <f t="shared" si="14"/>
        <v xml:space="preserve"> </v>
      </c>
      <c r="J457" s="15"/>
      <c r="K457" s="18"/>
      <c r="L457" s="18"/>
      <c r="M457" s="17" t="str">
        <f t="shared" si="15"/>
        <v/>
      </c>
      <c r="N457" s="18"/>
      <c r="O457" s="18"/>
      <c r="P457" s="17" t="str">
        <f>IF(AND($O457&gt;0,$N457&gt;0),IF($D457="F",IF(SUM($N457,$O457)&lt;=35,1.33*($N457+$O457)-0.013*POWER(($N457+$O457),2)-2.5,0.546*($N457+$O457)+9.7),1.21*($N457+$O457)-0.008*POWER(($N457+$O457),2)-VLOOKUP($F457,Ages!$A$12:$AJ$19,36,0)),"")</f>
        <v/>
      </c>
    </row>
    <row r="458" spans="7:16" s="16" customFormat="1" x14ac:dyDescent="0.2">
      <c r="G458" s="18"/>
      <c r="H458" s="18"/>
      <c r="I458" s="17" t="str">
        <f t="shared" si="14"/>
        <v xml:space="preserve"> </v>
      </c>
      <c r="J458" s="15"/>
      <c r="K458" s="18"/>
      <c r="L458" s="18"/>
      <c r="M458" s="17" t="str">
        <f t="shared" si="15"/>
        <v/>
      </c>
      <c r="N458" s="18"/>
      <c r="O458" s="18"/>
      <c r="P458" s="17" t="str">
        <f>IF(AND($O458&gt;0,$N458&gt;0),IF($D458="F",IF(SUM($N458,$O458)&lt;=35,1.33*($N458+$O458)-0.013*POWER(($N458+$O458),2)-2.5,0.546*($N458+$O458)+9.7),1.21*($N458+$O458)-0.008*POWER(($N458+$O458),2)-VLOOKUP($F458,Ages!$A$12:$AJ$19,36,0)),"")</f>
        <v/>
      </c>
    </row>
    <row r="459" spans="7:16" s="16" customFormat="1" x14ac:dyDescent="0.2">
      <c r="G459" s="18"/>
      <c r="H459" s="18"/>
      <c r="I459" s="17" t="str">
        <f t="shared" si="14"/>
        <v xml:space="preserve"> </v>
      </c>
      <c r="J459" s="15"/>
      <c r="K459" s="18"/>
      <c r="L459" s="18"/>
      <c r="M459" s="17" t="str">
        <f t="shared" si="15"/>
        <v/>
      </c>
      <c r="N459" s="18"/>
      <c r="O459" s="18"/>
      <c r="P459" s="17" t="str">
        <f>IF(AND($O459&gt;0,$N459&gt;0),IF($D459="F",IF(SUM($N459,$O459)&lt;=35,1.33*($N459+$O459)-0.013*POWER(($N459+$O459),2)-2.5,0.546*($N459+$O459)+9.7),1.21*($N459+$O459)-0.008*POWER(($N459+$O459),2)-VLOOKUP($F459,Ages!$A$12:$AJ$19,36,0)),"")</f>
        <v/>
      </c>
    </row>
    <row r="460" spans="7:16" s="16" customFormat="1" x14ac:dyDescent="0.2">
      <c r="G460" s="18"/>
      <c r="H460" s="18"/>
      <c r="I460" s="17" t="str">
        <f t="shared" si="14"/>
        <v xml:space="preserve"> </v>
      </c>
      <c r="J460" s="15"/>
      <c r="K460" s="18"/>
      <c r="L460" s="18"/>
      <c r="M460" s="17" t="str">
        <f t="shared" si="15"/>
        <v/>
      </c>
      <c r="N460" s="18"/>
      <c r="O460" s="18"/>
      <c r="P460" s="17" t="str">
        <f>IF(AND($O460&gt;0,$N460&gt;0),IF($D460="F",IF(SUM($N460,$O460)&lt;=35,1.33*($N460+$O460)-0.013*POWER(($N460+$O460),2)-2.5,0.546*($N460+$O460)+9.7),1.21*($N460+$O460)-0.008*POWER(($N460+$O460),2)-VLOOKUP($F460,Ages!$A$12:$AJ$19,36,0)),"")</f>
        <v/>
      </c>
    </row>
    <row r="461" spans="7:16" s="16" customFormat="1" x14ac:dyDescent="0.2">
      <c r="G461" s="18"/>
      <c r="H461" s="18"/>
      <c r="I461" s="17" t="str">
        <f t="shared" si="14"/>
        <v xml:space="preserve"> </v>
      </c>
      <c r="J461" s="15"/>
      <c r="K461" s="18"/>
      <c r="L461" s="18"/>
      <c r="M461" s="17" t="str">
        <f t="shared" si="15"/>
        <v/>
      </c>
      <c r="N461" s="18"/>
      <c r="O461" s="18"/>
      <c r="P461" s="17" t="str">
        <f>IF(AND($O461&gt;0,$N461&gt;0),IF($D461="F",IF(SUM($N461,$O461)&lt;=35,1.33*($N461+$O461)-0.013*POWER(($N461+$O461),2)-2.5,0.546*($N461+$O461)+9.7),1.21*($N461+$O461)-0.008*POWER(($N461+$O461),2)-VLOOKUP($F461,Ages!$A$12:$AJ$19,36,0)),"")</f>
        <v/>
      </c>
    </row>
    <row r="462" spans="7:16" s="16" customFormat="1" x14ac:dyDescent="0.2">
      <c r="G462" s="18"/>
      <c r="H462" s="18"/>
      <c r="I462" s="17" t="str">
        <f t="shared" si="14"/>
        <v xml:space="preserve"> </v>
      </c>
      <c r="J462" s="15"/>
      <c r="K462" s="18"/>
      <c r="L462" s="18"/>
      <c r="M462" s="17" t="str">
        <f t="shared" si="15"/>
        <v/>
      </c>
      <c r="N462" s="18"/>
      <c r="O462" s="18"/>
      <c r="P462" s="17" t="str">
        <f>IF(AND($O462&gt;0,$N462&gt;0),IF($D462="F",IF(SUM($N462,$O462)&lt;=35,1.33*($N462+$O462)-0.013*POWER(($N462+$O462),2)-2.5,0.546*($N462+$O462)+9.7),1.21*($N462+$O462)-0.008*POWER(($N462+$O462),2)-VLOOKUP($F462,Ages!$A$12:$AJ$19,36,0)),"")</f>
        <v/>
      </c>
    </row>
    <row r="463" spans="7:16" s="16" customFormat="1" x14ac:dyDescent="0.2">
      <c r="G463" s="18"/>
      <c r="H463" s="18"/>
      <c r="I463" s="17" t="str">
        <f t="shared" si="14"/>
        <v xml:space="preserve"> </v>
      </c>
      <c r="J463" s="15"/>
      <c r="K463" s="18"/>
      <c r="L463" s="18"/>
      <c r="M463" s="17" t="str">
        <f t="shared" si="15"/>
        <v/>
      </c>
      <c r="N463" s="18"/>
      <c r="O463" s="18"/>
      <c r="P463" s="17" t="str">
        <f>IF(AND($O463&gt;0,$N463&gt;0),IF($D463="F",IF(SUM($N463,$O463)&lt;=35,1.33*($N463+$O463)-0.013*POWER(($N463+$O463),2)-2.5,0.546*($N463+$O463)+9.7),1.21*($N463+$O463)-0.008*POWER(($N463+$O463),2)-VLOOKUP($F463,Ages!$A$12:$AJ$19,36,0)),"")</f>
        <v/>
      </c>
    </row>
    <row r="464" spans="7:16" s="16" customFormat="1" x14ac:dyDescent="0.2">
      <c r="G464" s="18"/>
      <c r="H464" s="18"/>
      <c r="I464" s="17" t="str">
        <f t="shared" si="14"/>
        <v xml:space="preserve"> </v>
      </c>
      <c r="J464" s="15"/>
      <c r="K464" s="18"/>
      <c r="L464" s="18"/>
      <c r="M464" s="17" t="str">
        <f t="shared" si="15"/>
        <v/>
      </c>
      <c r="N464" s="18"/>
      <c r="O464" s="18"/>
      <c r="P464" s="17" t="str">
        <f>IF(AND($O464&gt;0,$N464&gt;0),IF($D464="F",IF(SUM($N464,$O464)&lt;=35,1.33*($N464+$O464)-0.013*POWER(($N464+$O464),2)-2.5,0.546*($N464+$O464)+9.7),1.21*($N464+$O464)-0.008*POWER(($N464+$O464),2)-VLOOKUP($F464,Ages!$A$12:$AJ$19,36,0)),"")</f>
        <v/>
      </c>
    </row>
    <row r="465" spans="7:16" s="16" customFormat="1" x14ac:dyDescent="0.2">
      <c r="G465" s="18"/>
      <c r="H465" s="18"/>
      <c r="I465" s="17" t="str">
        <f t="shared" si="14"/>
        <v xml:space="preserve"> </v>
      </c>
      <c r="J465" s="15"/>
      <c r="K465" s="18"/>
      <c r="L465" s="18"/>
      <c r="M465" s="17" t="str">
        <f t="shared" si="15"/>
        <v/>
      </c>
      <c r="N465" s="18"/>
      <c r="O465" s="18"/>
      <c r="P465" s="17" t="str">
        <f>IF(AND($O465&gt;0,$N465&gt;0),IF($D465="F",IF(SUM($N465,$O465)&lt;=35,1.33*($N465+$O465)-0.013*POWER(($N465+$O465),2)-2.5,0.546*($N465+$O465)+9.7),1.21*($N465+$O465)-0.008*POWER(($N465+$O465),2)-VLOOKUP($F465,Ages!$A$12:$AJ$19,36,0)),"")</f>
        <v/>
      </c>
    </row>
    <row r="466" spans="7:16" s="16" customFormat="1" x14ac:dyDescent="0.2">
      <c r="G466" s="18"/>
      <c r="H466" s="18"/>
      <c r="I466" s="17" t="str">
        <f t="shared" si="14"/>
        <v xml:space="preserve"> </v>
      </c>
      <c r="J466" s="15"/>
      <c r="K466" s="18"/>
      <c r="L466" s="18"/>
      <c r="M466" s="17" t="str">
        <f t="shared" si="15"/>
        <v/>
      </c>
      <c r="N466" s="18"/>
      <c r="O466" s="18"/>
      <c r="P466" s="17" t="str">
        <f>IF(AND($O466&gt;0,$N466&gt;0),IF($D466="F",IF(SUM($N466,$O466)&lt;=35,1.33*($N466+$O466)-0.013*POWER(($N466+$O466),2)-2.5,0.546*($N466+$O466)+9.7),1.21*($N466+$O466)-0.008*POWER(($N466+$O466),2)-VLOOKUP($F466,Ages!$A$12:$AJ$19,36,0)),"")</f>
        <v/>
      </c>
    </row>
    <row r="467" spans="7:16" s="16" customFormat="1" x14ac:dyDescent="0.2">
      <c r="G467" s="18"/>
      <c r="H467" s="18"/>
      <c r="I467" s="17" t="str">
        <f t="shared" si="14"/>
        <v xml:space="preserve"> </v>
      </c>
      <c r="J467" s="15"/>
      <c r="K467" s="18"/>
      <c r="L467" s="18"/>
      <c r="M467" s="17" t="str">
        <f t="shared" si="15"/>
        <v/>
      </c>
      <c r="N467" s="18"/>
      <c r="O467" s="18"/>
      <c r="P467" s="17" t="str">
        <f>IF(AND($O467&gt;0,$N467&gt;0),IF($D467="F",IF(SUM($N467,$O467)&lt;=35,1.33*($N467+$O467)-0.013*POWER(($N467+$O467),2)-2.5,0.546*($N467+$O467)+9.7),1.21*($N467+$O467)-0.008*POWER(($N467+$O467),2)-VLOOKUP($F467,Ages!$A$12:$AJ$19,36,0)),"")</f>
        <v/>
      </c>
    </row>
    <row r="468" spans="7:16" s="16" customFormat="1" x14ac:dyDescent="0.2">
      <c r="G468" s="18"/>
      <c r="H468" s="18"/>
      <c r="I468" s="17" t="str">
        <f t="shared" si="14"/>
        <v xml:space="preserve"> </v>
      </c>
      <c r="J468" s="15"/>
      <c r="K468" s="18"/>
      <c r="L468" s="18"/>
      <c r="M468" s="17" t="str">
        <f t="shared" si="15"/>
        <v/>
      </c>
      <c r="N468" s="18"/>
      <c r="O468" s="18"/>
      <c r="P468" s="17" t="str">
        <f>IF(AND($O468&gt;0,$N468&gt;0),IF($D468="F",IF(SUM($N468,$O468)&lt;=35,1.33*($N468+$O468)-0.013*POWER(($N468+$O468),2)-2.5,0.546*($N468+$O468)+9.7),1.21*($N468+$O468)-0.008*POWER(($N468+$O468),2)-VLOOKUP($F468,Ages!$A$12:$AJ$19,36,0)),"")</f>
        <v/>
      </c>
    </row>
    <row r="469" spans="7:16" s="16" customFormat="1" x14ac:dyDescent="0.2">
      <c r="G469" s="18"/>
      <c r="H469" s="18"/>
      <c r="I469" s="17" t="str">
        <f t="shared" si="14"/>
        <v xml:space="preserve"> </v>
      </c>
      <c r="J469" s="15"/>
      <c r="K469" s="18"/>
      <c r="L469" s="18"/>
      <c r="M469" s="17" t="str">
        <f t="shared" si="15"/>
        <v/>
      </c>
      <c r="N469" s="18"/>
      <c r="O469" s="18"/>
      <c r="P469" s="17" t="str">
        <f>IF(AND($O469&gt;0,$N469&gt;0),IF($D469="F",IF(SUM($N469,$O469)&lt;=35,1.33*($N469+$O469)-0.013*POWER(($N469+$O469),2)-2.5,0.546*($N469+$O469)+9.7),1.21*($N469+$O469)-0.008*POWER(($N469+$O469),2)-VLOOKUP($F469,Ages!$A$12:$AJ$19,36,0)),"")</f>
        <v/>
      </c>
    </row>
    <row r="470" spans="7:16" s="16" customFormat="1" x14ac:dyDescent="0.2">
      <c r="G470" s="18"/>
      <c r="H470" s="18"/>
      <c r="I470" s="17" t="str">
        <f t="shared" si="14"/>
        <v xml:space="preserve"> </v>
      </c>
      <c r="J470" s="15"/>
      <c r="K470" s="18"/>
      <c r="L470" s="18"/>
      <c r="M470" s="17" t="str">
        <f t="shared" si="15"/>
        <v/>
      </c>
      <c r="N470" s="18"/>
      <c r="O470" s="18"/>
      <c r="P470" s="17" t="str">
        <f>IF(AND($O470&gt;0,$N470&gt;0),IF($D470="F",IF(SUM($N470,$O470)&lt;=35,1.33*($N470+$O470)-0.013*POWER(($N470+$O470),2)-2.5,0.546*($N470+$O470)+9.7),1.21*($N470+$O470)-0.008*POWER(($N470+$O470),2)-VLOOKUP($F470,Ages!$A$12:$AJ$19,36,0)),"")</f>
        <v/>
      </c>
    </row>
    <row r="471" spans="7:16" s="16" customFormat="1" x14ac:dyDescent="0.2">
      <c r="G471" s="18"/>
      <c r="H471" s="18"/>
      <c r="I471" s="17" t="str">
        <f t="shared" si="14"/>
        <v xml:space="preserve"> </v>
      </c>
      <c r="J471" s="15"/>
      <c r="K471" s="18"/>
      <c r="L471" s="18"/>
      <c r="M471" s="17" t="str">
        <f t="shared" si="15"/>
        <v/>
      </c>
      <c r="N471" s="18"/>
      <c r="O471" s="18"/>
      <c r="P471" s="17" t="str">
        <f>IF(AND($O471&gt;0,$N471&gt;0),IF($D471="F",IF(SUM($N471,$O471)&lt;=35,1.33*($N471+$O471)-0.013*POWER(($N471+$O471),2)-2.5,0.546*($N471+$O471)+9.7),1.21*($N471+$O471)-0.008*POWER(($N471+$O471),2)-VLOOKUP($F471,Ages!$A$12:$AJ$19,36,0)),"")</f>
        <v/>
      </c>
    </row>
    <row r="472" spans="7:16" s="16" customFormat="1" x14ac:dyDescent="0.2">
      <c r="G472" s="18"/>
      <c r="H472" s="18"/>
      <c r="I472" s="17" t="str">
        <f t="shared" si="14"/>
        <v xml:space="preserve"> </v>
      </c>
      <c r="J472" s="15"/>
      <c r="K472" s="18"/>
      <c r="L472" s="18"/>
      <c r="M472" s="17" t="str">
        <f t="shared" si="15"/>
        <v/>
      </c>
      <c r="N472" s="18"/>
      <c r="O472" s="18"/>
      <c r="P472" s="17" t="str">
        <f>IF(AND($O472&gt;0,$N472&gt;0),IF($D472="F",IF(SUM($N472,$O472)&lt;=35,1.33*($N472+$O472)-0.013*POWER(($N472+$O472),2)-2.5,0.546*($N472+$O472)+9.7),1.21*($N472+$O472)-0.008*POWER(($N472+$O472),2)-VLOOKUP($F472,Ages!$A$12:$AJ$19,36,0)),"")</f>
        <v/>
      </c>
    </row>
    <row r="473" spans="7:16" s="16" customFormat="1" x14ac:dyDescent="0.2">
      <c r="G473" s="18"/>
      <c r="H473" s="18"/>
      <c r="I473" s="17" t="str">
        <f t="shared" si="14"/>
        <v xml:space="preserve"> </v>
      </c>
      <c r="J473" s="15"/>
      <c r="K473" s="18"/>
      <c r="L473" s="18"/>
      <c r="M473" s="17" t="str">
        <f t="shared" si="15"/>
        <v/>
      </c>
      <c r="N473" s="18"/>
      <c r="O473" s="18"/>
      <c r="P473" s="17" t="str">
        <f>IF(AND($O473&gt;0,$N473&gt;0),IF($D473="F",IF(SUM($N473,$O473)&lt;=35,1.33*($N473+$O473)-0.013*POWER(($N473+$O473),2)-2.5,0.546*($N473+$O473)+9.7),1.21*($N473+$O473)-0.008*POWER(($N473+$O473),2)-VLOOKUP($F473,Ages!$A$12:$AJ$19,36,0)),"")</f>
        <v/>
      </c>
    </row>
    <row r="474" spans="7:16" s="16" customFormat="1" x14ac:dyDescent="0.2">
      <c r="G474" s="18"/>
      <c r="H474" s="18"/>
      <c r="I474" s="17" t="str">
        <f t="shared" si="14"/>
        <v xml:space="preserve"> </v>
      </c>
      <c r="J474" s="15"/>
      <c r="K474" s="18"/>
      <c r="L474" s="18"/>
      <c r="M474" s="17" t="str">
        <f t="shared" si="15"/>
        <v/>
      </c>
      <c r="N474" s="18"/>
      <c r="O474" s="18"/>
      <c r="P474" s="17" t="str">
        <f>IF(AND($O474&gt;0,$N474&gt;0),IF($D474="F",IF(SUM($N474,$O474)&lt;=35,1.33*($N474+$O474)-0.013*POWER(($N474+$O474),2)-2.5,0.546*($N474+$O474)+9.7),1.21*($N474+$O474)-0.008*POWER(($N474+$O474),2)-VLOOKUP($F474,Ages!$A$12:$AJ$19,36,0)),"")</f>
        <v/>
      </c>
    </row>
    <row r="475" spans="7:16" s="16" customFormat="1" x14ac:dyDescent="0.2">
      <c r="G475" s="18"/>
      <c r="H475" s="18"/>
      <c r="I475" s="17" t="str">
        <f t="shared" si="14"/>
        <v xml:space="preserve"> </v>
      </c>
      <c r="J475" s="15"/>
      <c r="K475" s="18"/>
      <c r="L475" s="18"/>
      <c r="M475" s="17" t="str">
        <f t="shared" si="15"/>
        <v/>
      </c>
      <c r="N475" s="18"/>
      <c r="O475" s="18"/>
      <c r="P475" s="17" t="str">
        <f>IF(AND($O475&gt;0,$N475&gt;0),IF($D475="F",IF(SUM($N475,$O475)&lt;=35,1.33*($N475+$O475)-0.013*POWER(($N475+$O475),2)-2.5,0.546*($N475+$O475)+9.7),1.21*($N475+$O475)-0.008*POWER(($N475+$O475),2)-VLOOKUP($F475,Ages!$A$12:$AJ$19,36,0)),"")</f>
        <v/>
      </c>
    </row>
    <row r="476" spans="7:16" s="16" customFormat="1" x14ac:dyDescent="0.2">
      <c r="G476" s="18"/>
      <c r="H476" s="18"/>
      <c r="I476" s="17" t="str">
        <f t="shared" si="14"/>
        <v xml:space="preserve"> </v>
      </c>
      <c r="J476" s="15"/>
      <c r="K476" s="18"/>
      <c r="L476" s="18"/>
      <c r="M476" s="17" t="str">
        <f t="shared" si="15"/>
        <v/>
      </c>
      <c r="N476" s="18"/>
      <c r="O476" s="18"/>
      <c r="P476" s="17" t="str">
        <f>IF(AND($O476&gt;0,$N476&gt;0),IF($D476="F",IF(SUM($N476,$O476)&lt;=35,1.33*($N476+$O476)-0.013*POWER(($N476+$O476),2)-2.5,0.546*($N476+$O476)+9.7),1.21*($N476+$O476)-0.008*POWER(($N476+$O476),2)-VLOOKUP($F476,Ages!$A$12:$AJ$19,36,0)),"")</f>
        <v/>
      </c>
    </row>
    <row r="477" spans="7:16" s="16" customFormat="1" x14ac:dyDescent="0.2">
      <c r="G477" s="18"/>
      <c r="H477" s="18"/>
      <c r="I477" s="17" t="str">
        <f t="shared" si="14"/>
        <v xml:space="preserve"> </v>
      </c>
      <c r="J477" s="15"/>
      <c r="K477" s="18"/>
      <c r="L477" s="18"/>
      <c r="M477" s="17" t="str">
        <f t="shared" si="15"/>
        <v/>
      </c>
      <c r="N477" s="18"/>
      <c r="O477" s="18"/>
      <c r="P477" s="17" t="str">
        <f>IF(AND($O477&gt;0,$N477&gt;0),IF($D477="F",IF(SUM($N477,$O477)&lt;=35,1.33*($N477+$O477)-0.013*POWER(($N477+$O477),2)-2.5,0.546*($N477+$O477)+9.7),1.21*($N477+$O477)-0.008*POWER(($N477+$O477),2)-VLOOKUP($F477,Ages!$A$12:$AJ$19,36,0)),"")</f>
        <v/>
      </c>
    </row>
    <row r="478" spans="7:16" s="16" customFormat="1" x14ac:dyDescent="0.2">
      <c r="G478" s="18"/>
      <c r="H478" s="18"/>
      <c r="I478" s="17" t="str">
        <f t="shared" si="14"/>
        <v xml:space="preserve"> </v>
      </c>
      <c r="J478" s="15"/>
      <c r="K478" s="18"/>
      <c r="L478" s="18"/>
      <c r="M478" s="17" t="str">
        <f t="shared" si="15"/>
        <v/>
      </c>
      <c r="N478" s="18"/>
      <c r="O478" s="18"/>
      <c r="P478" s="17" t="str">
        <f>IF(AND($O478&gt;0,$N478&gt;0),IF($D478="F",IF(SUM($N478,$O478)&lt;=35,1.33*($N478+$O478)-0.013*POWER(($N478+$O478),2)-2.5,0.546*($N478+$O478)+9.7),1.21*($N478+$O478)-0.008*POWER(($N478+$O478),2)-VLOOKUP($F478,Ages!$A$12:$AJ$19,36,0)),"")</f>
        <v/>
      </c>
    </row>
    <row r="479" spans="7:16" s="16" customFormat="1" x14ac:dyDescent="0.2">
      <c r="G479" s="18"/>
      <c r="H479" s="18"/>
      <c r="I479" s="17" t="str">
        <f t="shared" si="14"/>
        <v xml:space="preserve"> </v>
      </c>
      <c r="J479" s="15"/>
      <c r="K479" s="18"/>
      <c r="L479" s="18"/>
      <c r="M479" s="17" t="str">
        <f t="shared" si="15"/>
        <v/>
      </c>
      <c r="N479" s="18"/>
      <c r="O479" s="18"/>
      <c r="P479" s="17" t="str">
        <f>IF(AND($O479&gt;0,$N479&gt;0),IF($D479="F",IF(SUM($N479,$O479)&lt;=35,1.33*($N479+$O479)-0.013*POWER(($N479+$O479),2)-2.5,0.546*($N479+$O479)+9.7),1.21*($N479+$O479)-0.008*POWER(($N479+$O479),2)-VLOOKUP($F479,Ages!$A$12:$AJ$19,36,0)),"")</f>
        <v/>
      </c>
    </row>
    <row r="480" spans="7:16" s="16" customFormat="1" x14ac:dyDescent="0.2">
      <c r="G480" s="18"/>
      <c r="H480" s="18"/>
      <c r="I480" s="17" t="str">
        <f t="shared" si="14"/>
        <v xml:space="preserve"> </v>
      </c>
      <c r="J480" s="15"/>
      <c r="K480" s="18"/>
      <c r="L480" s="18"/>
      <c r="M480" s="17" t="str">
        <f t="shared" si="15"/>
        <v/>
      </c>
      <c r="N480" s="18"/>
      <c r="O480" s="18"/>
      <c r="P480" s="17" t="str">
        <f>IF(AND($O480&gt;0,$N480&gt;0),IF($D480="F",IF(SUM($N480,$O480)&lt;=35,1.33*($N480+$O480)-0.013*POWER(($N480+$O480),2)-2.5,0.546*($N480+$O480)+9.7),1.21*($N480+$O480)-0.008*POWER(($N480+$O480),2)-VLOOKUP($F480,Ages!$A$12:$AJ$19,36,0)),"")</f>
        <v/>
      </c>
    </row>
    <row r="481" spans="7:16" s="16" customFormat="1" x14ac:dyDescent="0.2">
      <c r="G481" s="18"/>
      <c r="H481" s="18"/>
      <c r="I481" s="17" t="str">
        <f t="shared" si="14"/>
        <v xml:space="preserve"> </v>
      </c>
      <c r="J481" s="15"/>
      <c r="K481" s="18"/>
      <c r="L481" s="18"/>
      <c r="M481" s="17" t="str">
        <f t="shared" si="15"/>
        <v/>
      </c>
      <c r="N481" s="18"/>
      <c r="O481" s="18"/>
      <c r="P481" s="17" t="str">
        <f>IF(AND($O481&gt;0,$N481&gt;0),IF($D481="F",IF(SUM($N481,$O481)&lt;=35,1.33*($N481+$O481)-0.013*POWER(($N481+$O481),2)-2.5,0.546*($N481+$O481)+9.7),1.21*($N481+$O481)-0.008*POWER(($N481+$O481),2)-VLOOKUP($F481,Ages!$A$12:$AJ$19,36,0)),"")</f>
        <v/>
      </c>
    </row>
    <row r="482" spans="7:16" s="16" customFormat="1" x14ac:dyDescent="0.2">
      <c r="G482" s="18"/>
      <c r="H482" s="18"/>
      <c r="I482" s="17" t="str">
        <f t="shared" si="14"/>
        <v xml:space="preserve"> </v>
      </c>
      <c r="J482" s="15"/>
      <c r="K482" s="18"/>
      <c r="L482" s="18"/>
      <c r="M482" s="17" t="str">
        <f t="shared" si="15"/>
        <v/>
      </c>
      <c r="N482" s="18"/>
      <c r="O482" s="18"/>
      <c r="P482" s="17" t="str">
        <f>IF(AND($O482&gt;0,$N482&gt;0),IF($D482="F",IF(SUM($N482,$O482)&lt;=35,1.33*($N482+$O482)-0.013*POWER(($N482+$O482),2)-2.5,0.546*($N482+$O482)+9.7),1.21*($N482+$O482)-0.008*POWER(($N482+$O482),2)-VLOOKUP($F482,Ages!$A$12:$AJ$19,36,0)),"")</f>
        <v/>
      </c>
    </row>
    <row r="483" spans="7:16" s="16" customFormat="1" x14ac:dyDescent="0.2">
      <c r="G483" s="18"/>
      <c r="H483" s="18"/>
      <c r="I483" s="17" t="str">
        <f t="shared" si="14"/>
        <v xml:space="preserve"> </v>
      </c>
      <c r="J483" s="15"/>
      <c r="K483" s="18"/>
      <c r="L483" s="18"/>
      <c r="M483" s="17" t="str">
        <f t="shared" si="15"/>
        <v/>
      </c>
      <c r="N483" s="18"/>
      <c r="O483" s="18"/>
      <c r="P483" s="17" t="str">
        <f>IF(AND($O483&gt;0,$N483&gt;0),IF($D483="F",IF(SUM($N483,$O483)&lt;=35,1.33*($N483+$O483)-0.013*POWER(($N483+$O483),2)-2.5,0.546*($N483+$O483)+9.7),1.21*($N483+$O483)-0.008*POWER(($N483+$O483),2)-VLOOKUP($F483,Ages!$A$12:$AJ$19,36,0)),"")</f>
        <v/>
      </c>
    </row>
    <row r="484" spans="7:16" s="16" customFormat="1" x14ac:dyDescent="0.2">
      <c r="G484" s="18"/>
      <c r="H484" s="18"/>
      <c r="I484" s="17" t="str">
        <f t="shared" si="14"/>
        <v xml:space="preserve"> </v>
      </c>
      <c r="J484" s="15"/>
      <c r="K484" s="18"/>
      <c r="L484" s="18"/>
      <c r="M484" s="17" t="str">
        <f t="shared" si="15"/>
        <v/>
      </c>
      <c r="N484" s="18"/>
      <c r="O484" s="18"/>
      <c r="P484" s="17" t="str">
        <f>IF(AND($O484&gt;0,$N484&gt;0),IF($D484="F",IF(SUM($N484,$O484)&lt;=35,1.33*($N484+$O484)-0.013*POWER(($N484+$O484),2)-2.5,0.546*($N484+$O484)+9.7),1.21*($N484+$O484)-0.008*POWER(($N484+$O484),2)-VLOOKUP($F484,Ages!$A$12:$AJ$19,36,0)),"")</f>
        <v/>
      </c>
    </row>
    <row r="485" spans="7:16" s="16" customFormat="1" x14ac:dyDescent="0.2">
      <c r="G485" s="18"/>
      <c r="H485" s="18"/>
      <c r="I485" s="17" t="str">
        <f t="shared" si="14"/>
        <v xml:space="preserve"> </v>
      </c>
      <c r="J485" s="15"/>
      <c r="K485" s="18"/>
      <c r="L485" s="18"/>
      <c r="M485" s="17" t="str">
        <f t="shared" si="15"/>
        <v/>
      </c>
      <c r="N485" s="18"/>
      <c r="O485" s="18"/>
      <c r="P485" s="17" t="str">
        <f>IF(AND($O485&gt;0,$N485&gt;0),IF($D485="F",IF(SUM($N485,$O485)&lt;=35,1.33*($N485+$O485)-0.013*POWER(($N485+$O485),2)-2.5,0.546*($N485+$O485)+9.7),1.21*($N485+$O485)-0.008*POWER(($N485+$O485),2)-VLOOKUP($F485,Ages!$A$12:$AJ$19,36,0)),"")</f>
        <v/>
      </c>
    </row>
    <row r="486" spans="7:16" s="16" customFormat="1" x14ac:dyDescent="0.2">
      <c r="G486" s="18"/>
      <c r="H486" s="18"/>
      <c r="I486" s="17" t="str">
        <f t="shared" si="14"/>
        <v xml:space="preserve"> </v>
      </c>
      <c r="J486" s="15"/>
      <c r="K486" s="18"/>
      <c r="L486" s="18"/>
      <c r="M486" s="17" t="str">
        <f t="shared" si="15"/>
        <v/>
      </c>
      <c r="N486" s="18"/>
      <c r="O486" s="18"/>
      <c r="P486" s="17" t="str">
        <f>IF(AND($O486&gt;0,$N486&gt;0),IF($D486="F",IF(SUM($N486,$O486)&lt;=35,1.33*($N486+$O486)-0.013*POWER(($N486+$O486),2)-2.5,0.546*($N486+$O486)+9.7),1.21*($N486+$O486)-0.008*POWER(($N486+$O486),2)-VLOOKUP($F486,Ages!$A$12:$AJ$19,36,0)),"")</f>
        <v/>
      </c>
    </row>
    <row r="487" spans="7:16" s="16" customFormat="1" x14ac:dyDescent="0.2">
      <c r="G487" s="18"/>
      <c r="H487" s="18"/>
      <c r="I487" s="17" t="str">
        <f t="shared" si="14"/>
        <v xml:space="preserve"> </v>
      </c>
      <c r="J487" s="15"/>
      <c r="K487" s="18"/>
      <c r="L487" s="18"/>
      <c r="M487" s="17" t="str">
        <f t="shared" si="15"/>
        <v/>
      </c>
      <c r="N487" s="18"/>
      <c r="O487" s="18"/>
      <c r="P487" s="17" t="str">
        <f>IF(AND($O487&gt;0,$N487&gt;0),IF($D487="F",IF(SUM($N487,$O487)&lt;=35,1.33*($N487+$O487)-0.013*POWER(($N487+$O487),2)-2.5,0.546*($N487+$O487)+9.7),1.21*($N487+$O487)-0.008*POWER(($N487+$O487),2)-VLOOKUP($F487,Ages!$A$12:$AJ$19,36,0)),"")</f>
        <v/>
      </c>
    </row>
    <row r="488" spans="7:16" s="16" customFormat="1" x14ac:dyDescent="0.2">
      <c r="G488" s="18"/>
      <c r="H488" s="18"/>
      <c r="I488" s="17" t="str">
        <f t="shared" si="14"/>
        <v xml:space="preserve"> </v>
      </c>
      <c r="J488" s="15"/>
      <c r="K488" s="18"/>
      <c r="L488" s="18"/>
      <c r="M488" s="17" t="str">
        <f t="shared" si="15"/>
        <v/>
      </c>
      <c r="N488" s="18"/>
      <c r="O488" s="18"/>
      <c r="P488" s="17" t="str">
        <f>IF(AND($O488&gt;0,$N488&gt;0),IF($D488="F",IF(SUM($N488,$O488)&lt;=35,1.33*($N488+$O488)-0.013*POWER(($N488+$O488),2)-2.5,0.546*($N488+$O488)+9.7),1.21*($N488+$O488)-0.008*POWER(($N488+$O488),2)-VLOOKUP($F488,Ages!$A$12:$AJ$19,36,0)),"")</f>
        <v/>
      </c>
    </row>
    <row r="489" spans="7:16" s="16" customFormat="1" x14ac:dyDescent="0.2">
      <c r="G489" s="18"/>
      <c r="H489" s="18"/>
      <c r="I489" s="17" t="str">
        <f t="shared" si="14"/>
        <v xml:space="preserve"> </v>
      </c>
      <c r="J489" s="15"/>
      <c r="K489" s="18"/>
      <c r="L489" s="18"/>
      <c r="M489" s="17" t="str">
        <f t="shared" si="15"/>
        <v/>
      </c>
      <c r="N489" s="18"/>
      <c r="O489" s="18"/>
      <c r="P489" s="17" t="str">
        <f>IF(AND($O489&gt;0,$N489&gt;0),IF($D489="F",IF(SUM($N489,$O489)&lt;=35,1.33*($N489+$O489)-0.013*POWER(($N489+$O489),2)-2.5,0.546*($N489+$O489)+9.7),1.21*($N489+$O489)-0.008*POWER(($N489+$O489),2)-VLOOKUP($F489,Ages!$A$12:$AJ$19,36,0)),"")</f>
        <v/>
      </c>
    </row>
    <row r="490" spans="7:16" s="16" customFormat="1" x14ac:dyDescent="0.2">
      <c r="G490" s="18"/>
      <c r="H490" s="18"/>
      <c r="I490" s="17" t="str">
        <f t="shared" si="14"/>
        <v xml:space="preserve"> </v>
      </c>
      <c r="J490" s="15"/>
      <c r="K490" s="18"/>
      <c r="L490" s="18"/>
      <c r="M490" s="17" t="str">
        <f t="shared" si="15"/>
        <v/>
      </c>
      <c r="N490" s="18"/>
      <c r="O490" s="18"/>
      <c r="P490" s="17" t="str">
        <f>IF(AND($O490&gt;0,$N490&gt;0),IF($D490="F",IF(SUM($N490,$O490)&lt;=35,1.33*($N490+$O490)-0.013*POWER(($N490+$O490),2)-2.5,0.546*($N490+$O490)+9.7),1.21*($N490+$O490)-0.008*POWER(($N490+$O490),2)-VLOOKUP($F490,Ages!$A$12:$AJ$19,36,0)),"")</f>
        <v/>
      </c>
    </row>
    <row r="491" spans="7:16" s="16" customFormat="1" x14ac:dyDescent="0.2">
      <c r="G491" s="18"/>
      <c r="H491" s="18"/>
      <c r="I491" s="17" t="str">
        <f t="shared" si="14"/>
        <v xml:space="preserve"> </v>
      </c>
      <c r="J491" s="15"/>
      <c r="K491" s="18"/>
      <c r="L491" s="18"/>
      <c r="M491" s="17" t="str">
        <f t="shared" si="15"/>
        <v/>
      </c>
      <c r="N491" s="18"/>
      <c r="O491" s="18"/>
      <c r="P491" s="17" t="str">
        <f>IF(AND($O491&gt;0,$N491&gt;0),IF($D491="F",IF(SUM($N491,$O491)&lt;=35,1.33*($N491+$O491)-0.013*POWER(($N491+$O491),2)-2.5,0.546*($N491+$O491)+9.7),1.21*($N491+$O491)-0.008*POWER(($N491+$O491),2)-VLOOKUP($F491,Ages!$A$12:$AJ$19,36,0)),"")</f>
        <v/>
      </c>
    </row>
    <row r="492" spans="7:16" s="16" customFormat="1" x14ac:dyDescent="0.2">
      <c r="G492" s="18"/>
      <c r="H492" s="18"/>
      <c r="I492" s="17" t="str">
        <f t="shared" si="14"/>
        <v xml:space="preserve"> </v>
      </c>
      <c r="J492" s="15"/>
      <c r="K492" s="18"/>
      <c r="L492" s="18"/>
      <c r="M492" s="17" t="str">
        <f t="shared" si="15"/>
        <v/>
      </c>
      <c r="N492" s="18"/>
      <c r="O492" s="18"/>
      <c r="P492" s="17" t="str">
        <f>IF(AND($O492&gt;0,$N492&gt;0),IF($D492="F",IF(SUM($N492,$O492)&lt;=35,1.33*($N492+$O492)-0.013*POWER(($N492+$O492),2)-2.5,0.546*($N492+$O492)+9.7),1.21*($N492+$O492)-0.008*POWER(($N492+$O492),2)-VLOOKUP($F492,Ages!$A$12:$AJ$19,36,0)),"")</f>
        <v/>
      </c>
    </row>
    <row r="493" spans="7:16" s="16" customFormat="1" x14ac:dyDescent="0.2">
      <c r="G493" s="18"/>
      <c r="H493" s="18"/>
      <c r="I493" s="17" t="str">
        <f t="shared" si="14"/>
        <v xml:space="preserve"> </v>
      </c>
      <c r="J493" s="15"/>
      <c r="K493" s="18"/>
      <c r="L493" s="18"/>
      <c r="M493" s="17" t="str">
        <f t="shared" si="15"/>
        <v/>
      </c>
      <c r="N493" s="18"/>
      <c r="O493" s="18"/>
      <c r="P493" s="17" t="str">
        <f>IF(AND($O493&gt;0,$N493&gt;0),IF($D493="F",IF(SUM($N493,$O493)&lt;=35,1.33*($N493+$O493)-0.013*POWER(($N493+$O493),2)-2.5,0.546*($N493+$O493)+9.7),1.21*($N493+$O493)-0.008*POWER(($N493+$O493),2)-VLOOKUP($F493,Ages!$A$12:$AJ$19,36,0)),"")</f>
        <v/>
      </c>
    </row>
    <row r="494" spans="7:16" s="16" customFormat="1" x14ac:dyDescent="0.2">
      <c r="G494" s="18"/>
      <c r="H494" s="18"/>
      <c r="I494" s="17" t="str">
        <f t="shared" si="14"/>
        <v xml:space="preserve"> </v>
      </c>
      <c r="J494" s="15"/>
      <c r="K494" s="18"/>
      <c r="L494" s="18"/>
      <c r="M494" s="17" t="str">
        <f t="shared" si="15"/>
        <v/>
      </c>
      <c r="N494" s="18"/>
      <c r="O494" s="18"/>
      <c r="P494" s="17" t="str">
        <f>IF(AND($O494&gt;0,$N494&gt;0),IF($D494="F",IF(SUM($N494,$O494)&lt;=35,1.33*($N494+$O494)-0.013*POWER(($N494+$O494),2)-2.5,0.546*($N494+$O494)+9.7),1.21*($N494+$O494)-0.008*POWER(($N494+$O494),2)-VLOOKUP($F494,Ages!$A$12:$AJ$19,36,0)),"")</f>
        <v/>
      </c>
    </row>
    <row r="495" spans="7:16" s="16" customFormat="1" x14ac:dyDescent="0.2">
      <c r="G495" s="18"/>
      <c r="H495" s="18"/>
      <c r="I495" s="17" t="str">
        <f t="shared" si="14"/>
        <v xml:space="preserve"> </v>
      </c>
      <c r="J495" s="15"/>
      <c r="K495" s="18"/>
      <c r="L495" s="18"/>
      <c r="M495" s="17" t="str">
        <f t="shared" si="15"/>
        <v/>
      </c>
      <c r="N495" s="18"/>
      <c r="O495" s="18"/>
      <c r="P495" s="17" t="str">
        <f>IF(AND($O495&gt;0,$N495&gt;0),IF($D495="F",IF(SUM($N495,$O495)&lt;=35,1.33*($N495+$O495)-0.013*POWER(($N495+$O495),2)-2.5,0.546*($N495+$O495)+9.7),1.21*($N495+$O495)-0.008*POWER(($N495+$O495),2)-VLOOKUP($F495,Ages!$A$12:$AJ$19,36,0)),"")</f>
        <v/>
      </c>
    </row>
    <row r="496" spans="7:16" s="16" customFormat="1" x14ac:dyDescent="0.2">
      <c r="G496" s="18"/>
      <c r="H496" s="18"/>
      <c r="I496" s="17" t="str">
        <f t="shared" si="14"/>
        <v xml:space="preserve"> </v>
      </c>
      <c r="J496" s="15"/>
      <c r="K496" s="18"/>
      <c r="L496" s="18"/>
      <c r="M496" s="17" t="str">
        <f t="shared" si="15"/>
        <v/>
      </c>
      <c r="N496" s="18"/>
      <c r="O496" s="18"/>
      <c r="P496" s="17" t="str">
        <f>IF(AND($O496&gt;0,$N496&gt;0),IF($D496="F",IF(SUM($N496,$O496)&lt;=35,1.33*($N496+$O496)-0.013*POWER(($N496+$O496),2)-2.5,0.546*($N496+$O496)+9.7),1.21*($N496+$O496)-0.008*POWER(($N496+$O496),2)-VLOOKUP($F496,Ages!$A$12:$AJ$19,36,0)),"")</f>
        <v/>
      </c>
    </row>
    <row r="497" spans="7:16" s="16" customFormat="1" x14ac:dyDescent="0.2">
      <c r="G497" s="18"/>
      <c r="H497" s="18"/>
      <c r="I497" s="17" t="str">
        <f t="shared" si="14"/>
        <v xml:space="preserve"> </v>
      </c>
      <c r="J497" s="15"/>
      <c r="K497" s="18"/>
      <c r="L497" s="18"/>
      <c r="M497" s="17" t="str">
        <f t="shared" si="15"/>
        <v/>
      </c>
      <c r="N497" s="18"/>
      <c r="O497" s="18"/>
      <c r="P497" s="17" t="str">
        <f>IF(AND($O497&gt;0,$N497&gt;0),IF($D497="F",IF(SUM($N497,$O497)&lt;=35,1.33*($N497+$O497)-0.013*POWER(($N497+$O497),2)-2.5,0.546*($N497+$O497)+9.7),1.21*($N497+$O497)-0.008*POWER(($N497+$O497),2)-VLOOKUP($F497,Ages!$A$12:$AJ$19,36,0)),"")</f>
        <v/>
      </c>
    </row>
    <row r="498" spans="7:16" s="16" customFormat="1" x14ac:dyDescent="0.2">
      <c r="G498" s="18"/>
      <c r="H498" s="18"/>
      <c r="I498" s="17" t="str">
        <f t="shared" si="14"/>
        <v xml:space="preserve"> </v>
      </c>
      <c r="J498" s="15"/>
      <c r="K498" s="18"/>
      <c r="L498" s="18"/>
      <c r="M498" s="17" t="str">
        <f t="shared" si="15"/>
        <v/>
      </c>
      <c r="N498" s="18"/>
      <c r="O498" s="18"/>
      <c r="P498" s="17" t="str">
        <f>IF(AND($O498&gt;0,$N498&gt;0),IF($D498="F",IF(SUM($N498,$O498)&lt;=35,1.33*($N498+$O498)-0.013*POWER(($N498+$O498),2)-2.5,0.546*($N498+$O498)+9.7),1.21*($N498+$O498)-0.008*POWER(($N498+$O498),2)-VLOOKUP($F498,Ages!$A$12:$AJ$19,36,0)),"")</f>
        <v/>
      </c>
    </row>
    <row r="499" spans="7:16" s="16" customFormat="1" x14ac:dyDescent="0.2">
      <c r="G499" s="18"/>
      <c r="H499" s="18"/>
      <c r="I499" s="17" t="str">
        <f t="shared" si="14"/>
        <v xml:space="preserve"> </v>
      </c>
      <c r="J499" s="15"/>
      <c r="K499" s="18"/>
      <c r="L499" s="18"/>
      <c r="M499" s="17" t="str">
        <f t="shared" si="15"/>
        <v/>
      </c>
      <c r="N499" s="18"/>
      <c r="O499" s="18"/>
      <c r="P499" s="17" t="str">
        <f>IF(AND($O499&gt;0,$N499&gt;0),IF($D499="F",IF(SUM($N499,$O499)&lt;=35,1.33*($N499+$O499)-0.013*POWER(($N499+$O499),2)-2.5,0.546*($N499+$O499)+9.7),1.21*($N499+$O499)-0.008*POWER(($N499+$O499),2)-VLOOKUP($F499,Ages!$A$12:$AJ$19,36,0)),"")</f>
        <v/>
      </c>
    </row>
    <row r="500" spans="7:16" s="16" customFormat="1" x14ac:dyDescent="0.2">
      <c r="G500" s="18"/>
      <c r="H500" s="18"/>
      <c r="I500" s="17" t="str">
        <f t="shared" si="14"/>
        <v xml:space="preserve"> </v>
      </c>
      <c r="J500" s="15"/>
      <c r="K500" s="18"/>
      <c r="L500" s="18"/>
      <c r="M500" s="17" t="str">
        <f t="shared" si="15"/>
        <v/>
      </c>
      <c r="N500" s="18"/>
      <c r="O500" s="18"/>
      <c r="P500" s="17" t="str">
        <f>IF(AND($O500&gt;0,$N500&gt;0),IF($D500="F",IF(SUM($N500,$O500)&lt;=35,1.33*($N500+$O500)-0.013*POWER(($N500+$O500),2)-2.5,0.546*($N500+$O500)+9.7),1.21*($N500+$O500)-0.008*POWER(($N500+$O500),2)-VLOOKUP($F500,Ages!$A$12:$AJ$19,36,0)),"")</f>
        <v/>
      </c>
    </row>
    <row r="501" spans="7:16" s="16" customFormat="1" x14ac:dyDescent="0.2">
      <c r="G501" s="18"/>
      <c r="H501" s="18"/>
      <c r="I501" s="17" t="str">
        <f t="shared" si="14"/>
        <v xml:space="preserve"> </v>
      </c>
      <c r="J501" s="15"/>
      <c r="K501" s="18"/>
      <c r="L501" s="18"/>
      <c r="M501" s="17" t="str">
        <f t="shared" si="15"/>
        <v/>
      </c>
      <c r="N501" s="18"/>
      <c r="O501" s="18"/>
      <c r="P501" s="17" t="str">
        <f>IF(AND($O501&gt;0,$N501&gt;0),IF($D501="F",IF(SUM($N501,$O501)&lt;=35,1.33*($N501+$O501)-0.013*POWER(($N501+$O501),2)-2.5,0.546*($N501+$O501)+9.7),1.21*($N501+$O501)-0.008*POWER(($N501+$O501),2)-VLOOKUP($F501,Ages!$A$12:$AJ$19,36,0)),"")</f>
        <v/>
      </c>
    </row>
    <row r="502" spans="7:16" s="16" customFormat="1" x14ac:dyDescent="0.2">
      <c r="G502" s="18"/>
      <c r="H502" s="18"/>
      <c r="I502" s="17" t="str">
        <f t="shared" si="14"/>
        <v xml:space="preserve"> </v>
      </c>
      <c r="J502" s="15"/>
      <c r="K502" s="18"/>
      <c r="L502" s="18"/>
      <c r="M502" s="17" t="str">
        <f t="shared" si="15"/>
        <v/>
      </c>
      <c r="N502" s="18"/>
      <c r="O502" s="18"/>
      <c r="P502" s="17" t="str">
        <f>IF(AND($O502&gt;0,$N502&gt;0),IF($D502="F",IF(SUM($N502,$O502)&lt;=35,1.33*($N502+$O502)-0.013*POWER(($N502+$O502),2)-2.5,0.546*($N502+$O502)+9.7),1.21*($N502+$O502)-0.008*POWER(($N502+$O502),2)-VLOOKUP($F502,Ages!$A$12:$AJ$19,36,0)),"")</f>
        <v/>
      </c>
    </row>
    <row r="503" spans="7:16" s="16" customFormat="1" x14ac:dyDescent="0.2">
      <c r="G503" s="18"/>
      <c r="H503" s="18"/>
      <c r="I503" s="17" t="str">
        <f t="shared" si="14"/>
        <v xml:space="preserve"> </v>
      </c>
      <c r="J503" s="15"/>
      <c r="K503" s="18"/>
      <c r="L503" s="18"/>
      <c r="M503" s="17" t="str">
        <f t="shared" si="15"/>
        <v/>
      </c>
      <c r="N503" s="18"/>
      <c r="O503" s="18"/>
      <c r="P503" s="17" t="str">
        <f>IF(AND($O503&gt;0,$N503&gt;0),IF($D503="F",IF(SUM($N503,$O503)&lt;=35,1.33*($N503+$O503)-0.013*POWER(($N503+$O503),2)-2.5,0.546*($N503+$O503)+9.7),1.21*($N503+$O503)-0.008*POWER(($N503+$O503),2)-VLOOKUP($F503,Ages!$A$12:$AJ$19,36,0)),"")</f>
        <v/>
      </c>
    </row>
    <row r="504" spans="7:16" s="16" customFormat="1" x14ac:dyDescent="0.2">
      <c r="G504" s="18"/>
      <c r="H504" s="18"/>
      <c r="I504" s="17" t="str">
        <f t="shared" si="14"/>
        <v xml:space="preserve"> </v>
      </c>
      <c r="J504" s="15"/>
      <c r="K504" s="18"/>
      <c r="L504" s="18"/>
      <c r="M504" s="17" t="str">
        <f t="shared" si="15"/>
        <v/>
      </c>
      <c r="N504" s="18"/>
      <c r="O504" s="18"/>
      <c r="P504" s="17" t="str">
        <f>IF(AND($O504&gt;0,$N504&gt;0),IF($D504="F",IF(SUM($N504,$O504)&lt;=35,1.33*($N504+$O504)-0.013*POWER(($N504+$O504),2)-2.5,0.546*($N504+$O504)+9.7),1.21*($N504+$O504)-0.008*POWER(($N504+$O504),2)-VLOOKUP($F504,Ages!$A$12:$AJ$19,36,0)),"")</f>
        <v/>
      </c>
    </row>
    <row r="505" spans="7:16" s="16" customFormat="1" x14ac:dyDescent="0.2">
      <c r="G505" s="18"/>
      <c r="H505" s="18"/>
      <c r="I505" s="17" t="str">
        <f t="shared" si="14"/>
        <v xml:space="preserve"> </v>
      </c>
      <c r="J505" s="15"/>
      <c r="K505" s="18"/>
      <c r="L505" s="18"/>
      <c r="M505" s="17" t="str">
        <f t="shared" si="15"/>
        <v/>
      </c>
      <c r="N505" s="18"/>
      <c r="O505" s="18"/>
      <c r="P505" s="17" t="str">
        <f>IF(AND($O505&gt;0,$N505&gt;0),IF($D505="F",IF(SUM($N505,$O505)&lt;=35,1.33*($N505+$O505)-0.013*POWER(($N505+$O505),2)-2.5,0.546*($N505+$O505)+9.7),1.21*($N505+$O505)-0.008*POWER(($N505+$O505),2)-VLOOKUP($F505,Ages!$A$12:$AJ$19,36,0)),"")</f>
        <v/>
      </c>
    </row>
    <row r="506" spans="7:16" s="16" customFormat="1" x14ac:dyDescent="0.2">
      <c r="G506" s="18"/>
      <c r="H506" s="18"/>
      <c r="I506" s="17" t="str">
        <f t="shared" si="14"/>
        <v xml:space="preserve"> </v>
      </c>
      <c r="J506" s="15"/>
      <c r="K506" s="18"/>
      <c r="L506" s="18"/>
      <c r="M506" s="17" t="str">
        <f t="shared" si="15"/>
        <v/>
      </c>
      <c r="N506" s="18"/>
      <c r="O506" s="18"/>
      <c r="P506" s="17" t="str">
        <f>IF(AND($O506&gt;0,$N506&gt;0),IF($D506="F",IF(SUM($N506,$O506)&lt;=35,1.33*($N506+$O506)-0.013*POWER(($N506+$O506),2)-2.5,0.546*($N506+$O506)+9.7),1.21*($N506+$O506)-0.008*POWER(($N506+$O506),2)-VLOOKUP($F506,Ages!$A$12:$AJ$19,36,0)),"")</f>
        <v/>
      </c>
    </row>
    <row r="507" spans="7:16" s="16" customFormat="1" x14ac:dyDescent="0.2">
      <c r="G507" s="18"/>
      <c r="H507" s="18"/>
      <c r="I507" s="17" t="str">
        <f t="shared" si="14"/>
        <v xml:space="preserve"> </v>
      </c>
      <c r="J507" s="15"/>
      <c r="K507" s="18"/>
      <c r="L507" s="18"/>
      <c r="M507" s="17" t="str">
        <f t="shared" si="15"/>
        <v/>
      </c>
      <c r="N507" s="18"/>
      <c r="O507" s="18"/>
      <c r="P507" s="17" t="str">
        <f>IF(AND($O507&gt;0,$N507&gt;0),IF($D507="F",IF(SUM($N507,$O507)&lt;=35,1.33*($N507+$O507)-0.013*POWER(($N507+$O507),2)-2.5,0.546*($N507+$O507)+9.7),1.21*($N507+$O507)-0.008*POWER(($N507+$O507),2)-VLOOKUP($F507,Ages!$A$12:$AJ$19,36,0)),"")</f>
        <v/>
      </c>
    </row>
    <row r="508" spans="7:16" s="16" customFormat="1" x14ac:dyDescent="0.2">
      <c r="G508" s="18"/>
      <c r="H508" s="18"/>
      <c r="I508" s="17" t="str">
        <f t="shared" si="14"/>
        <v xml:space="preserve"> </v>
      </c>
      <c r="J508" s="15"/>
      <c r="K508" s="18"/>
      <c r="L508" s="18"/>
      <c r="M508" s="17" t="str">
        <f t="shared" si="15"/>
        <v/>
      </c>
      <c r="N508" s="18"/>
      <c r="O508" s="18"/>
      <c r="P508" s="17" t="str">
        <f>IF(AND($O508&gt;0,$N508&gt;0),IF($D508="F",IF(SUM($N508,$O508)&lt;=35,1.33*($N508+$O508)-0.013*POWER(($N508+$O508),2)-2.5,0.546*($N508+$O508)+9.7),1.21*($N508+$O508)-0.008*POWER(($N508+$O508),2)-VLOOKUP($F508,Ages!$A$12:$AJ$19,36,0)),"")</f>
        <v/>
      </c>
    </row>
    <row r="509" spans="7:16" s="16" customFormat="1" x14ac:dyDescent="0.2">
      <c r="G509" s="18"/>
      <c r="H509" s="18"/>
      <c r="I509" s="17" t="str">
        <f t="shared" si="14"/>
        <v xml:space="preserve"> </v>
      </c>
      <c r="J509" s="15"/>
      <c r="K509" s="18"/>
      <c r="L509" s="18"/>
      <c r="M509" s="17" t="str">
        <f t="shared" si="15"/>
        <v/>
      </c>
      <c r="N509" s="18"/>
      <c r="O509" s="18"/>
      <c r="P509" s="17" t="str">
        <f>IF(AND($O509&gt;0,$N509&gt;0),IF($D509="F",IF(SUM($N509,$O509)&lt;=35,1.33*($N509+$O509)-0.013*POWER(($N509+$O509),2)-2.5,0.546*($N509+$O509)+9.7),1.21*($N509+$O509)-0.008*POWER(($N509+$O509),2)-VLOOKUP($F509,Ages!$A$12:$AJ$19,36,0)),"")</f>
        <v/>
      </c>
    </row>
    <row r="510" spans="7:16" s="16" customFormat="1" x14ac:dyDescent="0.2">
      <c r="G510" s="18"/>
      <c r="H510" s="18"/>
      <c r="I510" s="17" t="str">
        <f t="shared" si="14"/>
        <v xml:space="preserve"> </v>
      </c>
      <c r="J510" s="15"/>
      <c r="K510" s="18"/>
      <c r="L510" s="18"/>
      <c r="M510" s="17" t="str">
        <f t="shared" si="15"/>
        <v/>
      </c>
      <c r="N510" s="18"/>
      <c r="O510" s="18"/>
      <c r="P510" s="17" t="str">
        <f>IF(AND($O510&gt;0,$N510&gt;0),IF($D510="F",IF(SUM($N510,$O510)&lt;=35,1.33*($N510+$O510)-0.013*POWER(($N510+$O510),2)-2.5,0.546*($N510+$O510)+9.7),1.21*($N510+$O510)-0.008*POWER(($N510+$O510),2)-VLOOKUP($F510,Ages!$A$12:$AJ$19,36,0)),"")</f>
        <v/>
      </c>
    </row>
    <row r="511" spans="7:16" s="16" customFormat="1" x14ac:dyDescent="0.2">
      <c r="G511" s="18"/>
      <c r="H511" s="18"/>
      <c r="I511" s="17" t="str">
        <f t="shared" si="14"/>
        <v xml:space="preserve"> </v>
      </c>
      <c r="J511" s="15"/>
      <c r="K511" s="18"/>
      <c r="L511" s="18"/>
      <c r="M511" s="17" t="str">
        <f t="shared" si="15"/>
        <v/>
      </c>
      <c r="N511" s="18"/>
      <c r="O511" s="18"/>
      <c r="P511" s="17" t="str">
        <f>IF(AND($O511&gt;0,$N511&gt;0),IF($D511="F",IF(SUM($N511,$O511)&lt;=35,1.33*($N511+$O511)-0.013*POWER(($N511+$O511),2)-2.5,0.546*($N511+$O511)+9.7),1.21*($N511+$O511)-0.008*POWER(($N511+$O511),2)-VLOOKUP($F511,Ages!$A$12:$AJ$19,36,0)),"")</f>
        <v/>
      </c>
    </row>
    <row r="512" spans="7:16" s="16" customFormat="1" x14ac:dyDescent="0.2">
      <c r="G512" s="18"/>
      <c r="H512" s="18"/>
      <c r="I512" s="17" t="str">
        <f t="shared" si="14"/>
        <v xml:space="preserve"> </v>
      </c>
      <c r="J512" s="15"/>
      <c r="K512" s="18"/>
      <c r="L512" s="18"/>
      <c r="M512" s="17" t="str">
        <f t="shared" si="15"/>
        <v/>
      </c>
      <c r="N512" s="18"/>
      <c r="O512" s="18"/>
      <c r="P512" s="17" t="str">
        <f>IF(AND($O512&gt;0,$N512&gt;0),IF($D512="F",IF(SUM($N512,$O512)&lt;=35,1.33*($N512+$O512)-0.013*POWER(($N512+$O512),2)-2.5,0.546*($N512+$O512)+9.7),1.21*($N512+$O512)-0.008*POWER(($N512+$O512),2)-VLOOKUP($F512,Ages!$A$12:$AJ$19,36,0)),"")</f>
        <v/>
      </c>
    </row>
    <row r="513" spans="7:16" s="16" customFormat="1" x14ac:dyDescent="0.2">
      <c r="G513" s="18"/>
      <c r="H513" s="18"/>
      <c r="I513" s="17" t="str">
        <f t="shared" si="14"/>
        <v xml:space="preserve"> </v>
      </c>
      <c r="J513" s="15"/>
      <c r="K513" s="18"/>
      <c r="L513" s="18"/>
      <c r="M513" s="17" t="str">
        <f t="shared" si="15"/>
        <v/>
      </c>
      <c r="N513" s="18"/>
      <c r="O513" s="18"/>
      <c r="P513" s="17" t="str">
        <f>IF(AND($O513&gt;0,$N513&gt;0),IF($D513="F",IF(SUM($N513,$O513)&lt;=35,1.33*($N513+$O513)-0.013*POWER(($N513+$O513),2)-2.5,0.546*($N513+$O513)+9.7),1.21*($N513+$O513)-0.008*POWER(($N513+$O513),2)-VLOOKUP($F513,Ages!$A$12:$AJ$19,36,0)),"")</f>
        <v/>
      </c>
    </row>
    <row r="514" spans="7:16" s="16" customFormat="1" x14ac:dyDescent="0.2">
      <c r="G514" s="18"/>
      <c r="H514" s="18"/>
      <c r="I514" s="17" t="str">
        <f t="shared" si="14"/>
        <v xml:space="preserve"> </v>
      </c>
      <c r="J514" s="15"/>
      <c r="K514" s="18"/>
      <c r="L514" s="18"/>
      <c r="M514" s="17" t="str">
        <f t="shared" si="15"/>
        <v/>
      </c>
      <c r="N514" s="18"/>
      <c r="O514" s="18"/>
      <c r="P514" s="17" t="str">
        <f>IF(AND($O514&gt;0,$N514&gt;0),IF($D514="F",IF(SUM($N514,$O514)&lt;=35,1.33*($N514+$O514)-0.013*POWER(($N514+$O514),2)-2.5,0.546*($N514+$O514)+9.7),1.21*($N514+$O514)-0.008*POWER(($N514+$O514),2)-VLOOKUP($F514,Ages!$A$12:$AJ$19,36,0)),"")</f>
        <v/>
      </c>
    </row>
    <row r="515" spans="7:16" s="16" customFormat="1" x14ac:dyDescent="0.2">
      <c r="G515" s="18"/>
      <c r="H515" s="18"/>
      <c r="I515" s="17" t="str">
        <f t="shared" si="14"/>
        <v xml:space="preserve"> </v>
      </c>
      <c r="J515" s="15"/>
      <c r="K515" s="18"/>
      <c r="L515" s="18"/>
      <c r="M515" s="17" t="str">
        <f t="shared" si="15"/>
        <v/>
      </c>
      <c r="N515" s="18"/>
      <c r="O515" s="18"/>
      <c r="P515" s="17" t="str">
        <f>IF(AND($O515&gt;0,$N515&gt;0),IF($D515="F",IF(SUM($N515,$O515)&lt;=35,1.33*($N515+$O515)-0.013*POWER(($N515+$O515),2)-2.5,0.546*($N515+$O515)+9.7),1.21*($N515+$O515)-0.008*POWER(($N515+$O515),2)-VLOOKUP($F515,Ages!$A$12:$AJ$19,36,0)),"")</f>
        <v/>
      </c>
    </row>
    <row r="516" spans="7:16" s="16" customFormat="1" x14ac:dyDescent="0.2">
      <c r="G516" s="18"/>
      <c r="H516" s="18"/>
      <c r="I516" s="17" t="str">
        <f t="shared" si="14"/>
        <v xml:space="preserve"> </v>
      </c>
      <c r="J516" s="15"/>
      <c r="K516" s="18"/>
      <c r="L516" s="18"/>
      <c r="M516" s="17" t="str">
        <f t="shared" si="15"/>
        <v/>
      </c>
      <c r="N516" s="18"/>
      <c r="O516" s="18"/>
      <c r="P516" s="17" t="str">
        <f>IF(AND($O516&gt;0,$N516&gt;0),IF($D516="F",IF(SUM($N516,$O516)&lt;=35,1.33*($N516+$O516)-0.013*POWER(($N516+$O516),2)-2.5,0.546*($N516+$O516)+9.7),1.21*($N516+$O516)-0.008*POWER(($N516+$O516),2)-VLOOKUP($F516,Ages!$A$12:$AJ$19,36,0)),"")</f>
        <v/>
      </c>
    </row>
    <row r="517" spans="7:16" s="16" customFormat="1" x14ac:dyDescent="0.2">
      <c r="G517" s="18"/>
      <c r="H517" s="18"/>
      <c r="I517" s="17" t="str">
        <f t="shared" si="14"/>
        <v xml:space="preserve"> </v>
      </c>
      <c r="J517" s="15"/>
      <c r="K517" s="18"/>
      <c r="L517" s="18"/>
      <c r="M517" s="17" t="str">
        <f t="shared" si="15"/>
        <v/>
      </c>
      <c r="N517" s="18"/>
      <c r="O517" s="18"/>
      <c r="P517" s="17" t="str">
        <f>IF(AND($O517&gt;0,$N517&gt;0),IF($D517="F",IF(SUM($N517,$O517)&lt;=35,1.33*($N517+$O517)-0.013*POWER(($N517+$O517),2)-2.5,0.546*($N517+$O517)+9.7),1.21*($N517+$O517)-0.008*POWER(($N517+$O517),2)-VLOOKUP($F517,Ages!$A$12:$AJ$19,36,0)),"")</f>
        <v/>
      </c>
    </row>
    <row r="518" spans="7:16" s="16" customFormat="1" x14ac:dyDescent="0.2">
      <c r="G518" s="18"/>
      <c r="H518" s="18"/>
      <c r="I518" s="17" t="str">
        <f t="shared" si="14"/>
        <v xml:space="preserve"> </v>
      </c>
      <c r="J518" s="15"/>
      <c r="K518" s="18"/>
      <c r="L518" s="18"/>
      <c r="M518" s="17" t="str">
        <f t="shared" si="15"/>
        <v/>
      </c>
      <c r="N518" s="18"/>
      <c r="O518" s="18"/>
      <c r="P518" s="17" t="str">
        <f>IF(AND($O518&gt;0,$N518&gt;0),IF($D518="F",IF(SUM($N518,$O518)&lt;=35,1.33*($N518+$O518)-0.013*POWER(($N518+$O518),2)-2.5,0.546*($N518+$O518)+9.7),1.21*($N518+$O518)-0.008*POWER(($N518+$O518),2)-VLOOKUP($F518,Ages!$A$12:$AJ$19,36,0)),"")</f>
        <v/>
      </c>
    </row>
    <row r="519" spans="7:16" s="16" customFormat="1" x14ac:dyDescent="0.2">
      <c r="G519" s="18"/>
      <c r="H519" s="18"/>
      <c r="I519" s="17" t="str">
        <f t="shared" ref="I519:I582" si="16">IF(AND(G519&gt;0,H519&gt;0),(H519/(G519*G519))*703, " ")</f>
        <v xml:space="preserve"> </v>
      </c>
      <c r="J519" s="15"/>
      <c r="K519" s="18"/>
      <c r="L519" s="18"/>
      <c r="M519" s="17" t="str">
        <f t="shared" ref="M519:M582" si="17">IF(AND(K519&gt;0,L519&gt;0),IF($D519="F",0.61*($K519+$L519)+5,0.735*($K519+$L519)+1),"")</f>
        <v/>
      </c>
      <c r="N519" s="18"/>
      <c r="O519" s="18"/>
      <c r="P519" s="17" t="str">
        <f>IF(AND($O519&gt;0,$N519&gt;0),IF($D519="F",IF(SUM($N519,$O519)&lt;=35,1.33*($N519+$O519)-0.013*POWER(($N519+$O519),2)-2.5,0.546*($N519+$O519)+9.7),1.21*($N519+$O519)-0.008*POWER(($N519+$O519),2)-VLOOKUP($F519,Ages!$A$12:$AJ$19,36,0)),"")</f>
        <v/>
      </c>
    </row>
    <row r="520" spans="7:16" s="16" customFormat="1" x14ac:dyDescent="0.2">
      <c r="G520" s="18"/>
      <c r="H520" s="18"/>
      <c r="I520" s="17" t="str">
        <f t="shared" si="16"/>
        <v xml:space="preserve"> </v>
      </c>
      <c r="J520" s="15"/>
      <c r="K520" s="18"/>
      <c r="L520" s="18"/>
      <c r="M520" s="17" t="str">
        <f t="shared" si="17"/>
        <v/>
      </c>
      <c r="N520" s="18"/>
      <c r="O520" s="18"/>
      <c r="P520" s="17" t="str">
        <f>IF(AND($O520&gt;0,$N520&gt;0),IF($D520="F",IF(SUM($N520,$O520)&lt;=35,1.33*($N520+$O520)-0.013*POWER(($N520+$O520),2)-2.5,0.546*($N520+$O520)+9.7),1.21*($N520+$O520)-0.008*POWER(($N520+$O520),2)-VLOOKUP($F520,Ages!$A$12:$AJ$19,36,0)),"")</f>
        <v/>
      </c>
    </row>
    <row r="521" spans="7:16" s="16" customFormat="1" x14ac:dyDescent="0.2">
      <c r="G521" s="18"/>
      <c r="H521" s="18"/>
      <c r="I521" s="17" t="str">
        <f t="shared" si="16"/>
        <v xml:space="preserve"> </v>
      </c>
      <c r="J521" s="15"/>
      <c r="K521" s="18"/>
      <c r="L521" s="18"/>
      <c r="M521" s="17" t="str">
        <f t="shared" si="17"/>
        <v/>
      </c>
      <c r="N521" s="18"/>
      <c r="O521" s="18"/>
      <c r="P521" s="17" t="str">
        <f>IF(AND($O521&gt;0,$N521&gt;0),IF($D521="F",IF(SUM($N521,$O521)&lt;=35,1.33*($N521+$O521)-0.013*POWER(($N521+$O521),2)-2.5,0.546*($N521+$O521)+9.7),1.21*($N521+$O521)-0.008*POWER(($N521+$O521),2)-VLOOKUP($F521,Ages!$A$12:$AJ$19,36,0)),"")</f>
        <v/>
      </c>
    </row>
    <row r="522" spans="7:16" s="16" customFormat="1" x14ac:dyDescent="0.2">
      <c r="G522" s="18"/>
      <c r="H522" s="18"/>
      <c r="I522" s="17" t="str">
        <f t="shared" si="16"/>
        <v xml:space="preserve"> </v>
      </c>
      <c r="J522" s="15"/>
      <c r="K522" s="18"/>
      <c r="L522" s="18"/>
      <c r="M522" s="17" t="str">
        <f t="shared" si="17"/>
        <v/>
      </c>
      <c r="N522" s="18"/>
      <c r="O522" s="18"/>
      <c r="P522" s="17" t="str">
        <f>IF(AND($O522&gt;0,$N522&gt;0),IF($D522="F",IF(SUM($N522,$O522)&lt;=35,1.33*($N522+$O522)-0.013*POWER(($N522+$O522),2)-2.5,0.546*($N522+$O522)+9.7),1.21*($N522+$O522)-0.008*POWER(($N522+$O522),2)-VLOOKUP($F522,Ages!$A$12:$AJ$19,36,0)),"")</f>
        <v/>
      </c>
    </row>
    <row r="523" spans="7:16" s="16" customFormat="1" x14ac:dyDescent="0.2">
      <c r="G523" s="18"/>
      <c r="H523" s="18"/>
      <c r="I523" s="17" t="str">
        <f t="shared" si="16"/>
        <v xml:space="preserve"> </v>
      </c>
      <c r="J523" s="15"/>
      <c r="K523" s="18"/>
      <c r="L523" s="18"/>
      <c r="M523" s="17" t="str">
        <f t="shared" si="17"/>
        <v/>
      </c>
      <c r="N523" s="18"/>
      <c r="O523" s="18"/>
      <c r="P523" s="17" t="str">
        <f>IF(AND($O523&gt;0,$N523&gt;0),IF($D523="F",IF(SUM($N523,$O523)&lt;=35,1.33*($N523+$O523)-0.013*POWER(($N523+$O523),2)-2.5,0.546*($N523+$O523)+9.7),1.21*($N523+$O523)-0.008*POWER(($N523+$O523),2)-VLOOKUP($F523,Ages!$A$12:$AJ$19,36,0)),"")</f>
        <v/>
      </c>
    </row>
    <row r="524" spans="7:16" s="16" customFormat="1" x14ac:dyDescent="0.2">
      <c r="G524" s="18"/>
      <c r="H524" s="18"/>
      <c r="I524" s="17" t="str">
        <f t="shared" si="16"/>
        <v xml:space="preserve"> </v>
      </c>
      <c r="J524" s="15"/>
      <c r="K524" s="18"/>
      <c r="L524" s="18"/>
      <c r="M524" s="17" t="str">
        <f t="shared" si="17"/>
        <v/>
      </c>
      <c r="N524" s="18"/>
      <c r="O524" s="18"/>
      <c r="P524" s="17" t="str">
        <f>IF(AND($O524&gt;0,$N524&gt;0),IF($D524="F",IF(SUM($N524,$O524)&lt;=35,1.33*($N524+$O524)-0.013*POWER(($N524+$O524),2)-2.5,0.546*($N524+$O524)+9.7),1.21*($N524+$O524)-0.008*POWER(($N524+$O524),2)-VLOOKUP($F524,Ages!$A$12:$AJ$19,36,0)),"")</f>
        <v/>
      </c>
    </row>
    <row r="525" spans="7:16" s="16" customFormat="1" x14ac:dyDescent="0.2">
      <c r="G525" s="18"/>
      <c r="H525" s="18"/>
      <c r="I525" s="17" t="str">
        <f t="shared" si="16"/>
        <v xml:space="preserve"> </v>
      </c>
      <c r="J525" s="15"/>
      <c r="K525" s="18"/>
      <c r="L525" s="18"/>
      <c r="M525" s="17" t="str">
        <f t="shared" si="17"/>
        <v/>
      </c>
      <c r="N525" s="18"/>
      <c r="O525" s="18"/>
      <c r="P525" s="17" t="str">
        <f>IF(AND($O525&gt;0,$N525&gt;0),IF($D525="F",IF(SUM($N525,$O525)&lt;=35,1.33*($N525+$O525)-0.013*POWER(($N525+$O525),2)-2.5,0.546*($N525+$O525)+9.7),1.21*($N525+$O525)-0.008*POWER(($N525+$O525),2)-VLOOKUP($F525,Ages!$A$12:$AJ$19,36,0)),"")</f>
        <v/>
      </c>
    </row>
    <row r="526" spans="7:16" s="16" customFormat="1" x14ac:dyDescent="0.2">
      <c r="G526" s="18"/>
      <c r="H526" s="18"/>
      <c r="I526" s="17" t="str">
        <f t="shared" si="16"/>
        <v xml:space="preserve"> </v>
      </c>
      <c r="J526" s="15"/>
      <c r="K526" s="18"/>
      <c r="L526" s="18"/>
      <c r="M526" s="17" t="str">
        <f t="shared" si="17"/>
        <v/>
      </c>
      <c r="N526" s="18"/>
      <c r="O526" s="18"/>
      <c r="P526" s="17" t="str">
        <f>IF(AND($O526&gt;0,$N526&gt;0),IF($D526="F",IF(SUM($N526,$O526)&lt;=35,1.33*($N526+$O526)-0.013*POWER(($N526+$O526),2)-2.5,0.546*($N526+$O526)+9.7),1.21*($N526+$O526)-0.008*POWER(($N526+$O526),2)-VLOOKUP($F526,Ages!$A$12:$AJ$19,36,0)),"")</f>
        <v/>
      </c>
    </row>
    <row r="527" spans="7:16" s="16" customFormat="1" x14ac:dyDescent="0.2">
      <c r="G527" s="18"/>
      <c r="H527" s="18"/>
      <c r="I527" s="17" t="str">
        <f t="shared" si="16"/>
        <v xml:space="preserve"> </v>
      </c>
      <c r="J527" s="15"/>
      <c r="K527" s="18"/>
      <c r="L527" s="18"/>
      <c r="M527" s="17" t="str">
        <f t="shared" si="17"/>
        <v/>
      </c>
      <c r="N527" s="18"/>
      <c r="O527" s="18"/>
      <c r="P527" s="17" t="str">
        <f>IF(AND($O527&gt;0,$N527&gt;0),IF($D527="F",IF(SUM($N527,$O527)&lt;=35,1.33*($N527+$O527)-0.013*POWER(($N527+$O527),2)-2.5,0.546*($N527+$O527)+9.7),1.21*($N527+$O527)-0.008*POWER(($N527+$O527),2)-VLOOKUP($F527,Ages!$A$12:$AJ$19,36,0)),"")</f>
        <v/>
      </c>
    </row>
    <row r="528" spans="7:16" s="16" customFormat="1" x14ac:dyDescent="0.2">
      <c r="G528" s="18"/>
      <c r="H528" s="18"/>
      <c r="I528" s="17" t="str">
        <f t="shared" si="16"/>
        <v xml:space="preserve"> </v>
      </c>
      <c r="J528" s="15"/>
      <c r="K528" s="18"/>
      <c r="L528" s="18"/>
      <c r="M528" s="17" t="str">
        <f t="shared" si="17"/>
        <v/>
      </c>
      <c r="N528" s="18"/>
      <c r="O528" s="18"/>
      <c r="P528" s="17" t="str">
        <f>IF(AND($O528&gt;0,$N528&gt;0),IF($D528="F",IF(SUM($N528,$O528)&lt;=35,1.33*($N528+$O528)-0.013*POWER(($N528+$O528),2)-2.5,0.546*($N528+$O528)+9.7),1.21*($N528+$O528)-0.008*POWER(($N528+$O528),2)-VLOOKUP($F528,Ages!$A$12:$AJ$19,36,0)),"")</f>
        <v/>
      </c>
    </row>
    <row r="529" spans="7:16" s="16" customFormat="1" x14ac:dyDescent="0.2">
      <c r="G529" s="18"/>
      <c r="H529" s="18"/>
      <c r="I529" s="17" t="str">
        <f t="shared" si="16"/>
        <v xml:space="preserve"> </v>
      </c>
      <c r="J529" s="15"/>
      <c r="K529" s="18"/>
      <c r="L529" s="18"/>
      <c r="M529" s="17" t="str">
        <f t="shared" si="17"/>
        <v/>
      </c>
      <c r="N529" s="18"/>
      <c r="O529" s="18"/>
      <c r="P529" s="17" t="str">
        <f>IF(AND($O529&gt;0,$N529&gt;0),IF($D529="F",IF(SUM($N529,$O529)&lt;=35,1.33*($N529+$O529)-0.013*POWER(($N529+$O529),2)-2.5,0.546*($N529+$O529)+9.7),1.21*($N529+$O529)-0.008*POWER(($N529+$O529),2)-VLOOKUP($F529,Ages!$A$12:$AJ$19,36,0)),"")</f>
        <v/>
      </c>
    </row>
    <row r="530" spans="7:16" s="16" customFormat="1" x14ac:dyDescent="0.2">
      <c r="G530" s="18"/>
      <c r="H530" s="18"/>
      <c r="I530" s="17" t="str">
        <f t="shared" si="16"/>
        <v xml:space="preserve"> </v>
      </c>
      <c r="J530" s="15"/>
      <c r="K530" s="18"/>
      <c r="L530" s="18"/>
      <c r="M530" s="17" t="str">
        <f t="shared" si="17"/>
        <v/>
      </c>
      <c r="N530" s="18"/>
      <c r="O530" s="18"/>
      <c r="P530" s="17" t="str">
        <f>IF(AND($O530&gt;0,$N530&gt;0),IF($D530="F",IF(SUM($N530,$O530)&lt;=35,1.33*($N530+$O530)-0.013*POWER(($N530+$O530),2)-2.5,0.546*($N530+$O530)+9.7),1.21*($N530+$O530)-0.008*POWER(($N530+$O530),2)-VLOOKUP($F530,Ages!$A$12:$AJ$19,36,0)),"")</f>
        <v/>
      </c>
    </row>
    <row r="531" spans="7:16" s="16" customFormat="1" x14ac:dyDescent="0.2">
      <c r="G531" s="18"/>
      <c r="H531" s="18"/>
      <c r="I531" s="17" t="str">
        <f t="shared" si="16"/>
        <v xml:space="preserve"> </v>
      </c>
      <c r="J531" s="15"/>
      <c r="K531" s="18"/>
      <c r="L531" s="18"/>
      <c r="M531" s="17" t="str">
        <f t="shared" si="17"/>
        <v/>
      </c>
      <c r="N531" s="18"/>
      <c r="O531" s="18"/>
      <c r="P531" s="17" t="str">
        <f>IF(AND($O531&gt;0,$N531&gt;0),IF($D531="F",IF(SUM($N531,$O531)&lt;=35,1.33*($N531+$O531)-0.013*POWER(($N531+$O531),2)-2.5,0.546*($N531+$O531)+9.7),1.21*($N531+$O531)-0.008*POWER(($N531+$O531),2)-VLOOKUP($F531,Ages!$A$12:$AJ$19,36,0)),"")</f>
        <v/>
      </c>
    </row>
    <row r="532" spans="7:16" s="16" customFormat="1" x14ac:dyDescent="0.2">
      <c r="G532" s="18"/>
      <c r="H532" s="18"/>
      <c r="I532" s="17" t="str">
        <f t="shared" si="16"/>
        <v xml:space="preserve"> </v>
      </c>
      <c r="J532" s="15"/>
      <c r="K532" s="18"/>
      <c r="L532" s="18"/>
      <c r="M532" s="17" t="str">
        <f t="shared" si="17"/>
        <v/>
      </c>
      <c r="N532" s="18"/>
      <c r="O532" s="18"/>
      <c r="P532" s="17" t="str">
        <f>IF(AND($O532&gt;0,$N532&gt;0),IF($D532="F",IF(SUM($N532,$O532)&lt;=35,1.33*($N532+$O532)-0.013*POWER(($N532+$O532),2)-2.5,0.546*($N532+$O532)+9.7),1.21*($N532+$O532)-0.008*POWER(($N532+$O532),2)-VLOOKUP($F532,Ages!$A$12:$AJ$19,36,0)),"")</f>
        <v/>
      </c>
    </row>
    <row r="533" spans="7:16" s="16" customFormat="1" x14ac:dyDescent="0.2">
      <c r="G533" s="18"/>
      <c r="H533" s="18"/>
      <c r="I533" s="17" t="str">
        <f t="shared" si="16"/>
        <v xml:space="preserve"> </v>
      </c>
      <c r="J533" s="15"/>
      <c r="K533" s="18"/>
      <c r="L533" s="18"/>
      <c r="M533" s="17" t="str">
        <f t="shared" si="17"/>
        <v/>
      </c>
      <c r="N533" s="18"/>
      <c r="O533" s="18"/>
      <c r="P533" s="17" t="str">
        <f>IF(AND($O533&gt;0,$N533&gt;0),IF($D533="F",IF(SUM($N533,$O533)&lt;=35,1.33*($N533+$O533)-0.013*POWER(($N533+$O533),2)-2.5,0.546*($N533+$O533)+9.7),1.21*($N533+$O533)-0.008*POWER(($N533+$O533),2)-VLOOKUP($F533,Ages!$A$12:$AJ$19,36,0)),"")</f>
        <v/>
      </c>
    </row>
    <row r="534" spans="7:16" s="16" customFormat="1" x14ac:dyDescent="0.2">
      <c r="G534" s="18"/>
      <c r="H534" s="18"/>
      <c r="I534" s="17" t="str">
        <f t="shared" si="16"/>
        <v xml:space="preserve"> </v>
      </c>
      <c r="J534" s="15"/>
      <c r="K534" s="18"/>
      <c r="L534" s="18"/>
      <c r="M534" s="17" t="str">
        <f t="shared" si="17"/>
        <v/>
      </c>
      <c r="N534" s="18"/>
      <c r="O534" s="18"/>
      <c r="P534" s="17" t="str">
        <f>IF(AND($O534&gt;0,$N534&gt;0),IF($D534="F",IF(SUM($N534,$O534)&lt;=35,1.33*($N534+$O534)-0.013*POWER(($N534+$O534),2)-2.5,0.546*($N534+$O534)+9.7),1.21*($N534+$O534)-0.008*POWER(($N534+$O534),2)-VLOOKUP($F534,Ages!$A$12:$AJ$19,36,0)),"")</f>
        <v/>
      </c>
    </row>
    <row r="535" spans="7:16" s="16" customFormat="1" x14ac:dyDescent="0.2">
      <c r="G535" s="18"/>
      <c r="H535" s="18"/>
      <c r="I535" s="17" t="str">
        <f t="shared" si="16"/>
        <v xml:space="preserve"> </v>
      </c>
      <c r="J535" s="15"/>
      <c r="K535" s="18"/>
      <c r="L535" s="18"/>
      <c r="M535" s="17" t="str">
        <f t="shared" si="17"/>
        <v/>
      </c>
      <c r="N535" s="18"/>
      <c r="O535" s="18"/>
      <c r="P535" s="17" t="str">
        <f>IF(AND($O535&gt;0,$N535&gt;0),IF($D535="F",IF(SUM($N535,$O535)&lt;=35,1.33*($N535+$O535)-0.013*POWER(($N535+$O535),2)-2.5,0.546*($N535+$O535)+9.7),1.21*($N535+$O535)-0.008*POWER(($N535+$O535),2)-VLOOKUP($F535,Ages!$A$12:$AJ$19,36,0)),"")</f>
        <v/>
      </c>
    </row>
    <row r="536" spans="7:16" s="16" customFormat="1" x14ac:dyDescent="0.2">
      <c r="G536" s="18"/>
      <c r="H536" s="18"/>
      <c r="I536" s="17" t="str">
        <f t="shared" si="16"/>
        <v xml:space="preserve"> </v>
      </c>
      <c r="J536" s="15"/>
      <c r="K536" s="18"/>
      <c r="L536" s="18"/>
      <c r="M536" s="17" t="str">
        <f t="shared" si="17"/>
        <v/>
      </c>
      <c r="N536" s="18"/>
      <c r="O536" s="18"/>
      <c r="P536" s="17" t="str">
        <f>IF(AND($O536&gt;0,$N536&gt;0),IF($D536="F",IF(SUM($N536,$O536)&lt;=35,1.33*($N536+$O536)-0.013*POWER(($N536+$O536),2)-2.5,0.546*($N536+$O536)+9.7),1.21*($N536+$O536)-0.008*POWER(($N536+$O536),2)-VLOOKUP($F536,Ages!$A$12:$AJ$19,36,0)),"")</f>
        <v/>
      </c>
    </row>
    <row r="537" spans="7:16" s="16" customFormat="1" x14ac:dyDescent="0.2">
      <c r="G537" s="18"/>
      <c r="H537" s="18"/>
      <c r="I537" s="17" t="str">
        <f t="shared" si="16"/>
        <v xml:space="preserve"> </v>
      </c>
      <c r="J537" s="15"/>
      <c r="K537" s="18"/>
      <c r="L537" s="18"/>
      <c r="M537" s="17" t="str">
        <f t="shared" si="17"/>
        <v/>
      </c>
      <c r="N537" s="18"/>
      <c r="O537" s="18"/>
      <c r="P537" s="17" t="str">
        <f>IF(AND($O537&gt;0,$N537&gt;0),IF($D537="F",IF(SUM($N537,$O537)&lt;=35,1.33*($N537+$O537)-0.013*POWER(($N537+$O537),2)-2.5,0.546*($N537+$O537)+9.7),1.21*($N537+$O537)-0.008*POWER(($N537+$O537),2)-VLOOKUP($F537,Ages!$A$12:$AJ$19,36,0)),"")</f>
        <v/>
      </c>
    </row>
    <row r="538" spans="7:16" s="16" customFormat="1" x14ac:dyDescent="0.2">
      <c r="G538" s="18"/>
      <c r="H538" s="18"/>
      <c r="I538" s="17" t="str">
        <f t="shared" si="16"/>
        <v xml:space="preserve"> </v>
      </c>
      <c r="J538" s="15"/>
      <c r="K538" s="18"/>
      <c r="L538" s="18"/>
      <c r="M538" s="17" t="str">
        <f t="shared" si="17"/>
        <v/>
      </c>
      <c r="N538" s="18"/>
      <c r="O538" s="18"/>
      <c r="P538" s="17" t="str">
        <f>IF(AND($O538&gt;0,$N538&gt;0),IF($D538="F",IF(SUM($N538,$O538)&lt;=35,1.33*($N538+$O538)-0.013*POWER(($N538+$O538),2)-2.5,0.546*($N538+$O538)+9.7),1.21*($N538+$O538)-0.008*POWER(($N538+$O538),2)-VLOOKUP($F538,Ages!$A$12:$AJ$19,36,0)),"")</f>
        <v/>
      </c>
    </row>
    <row r="539" spans="7:16" s="16" customFormat="1" x14ac:dyDescent="0.2">
      <c r="G539" s="18"/>
      <c r="H539" s="18"/>
      <c r="I539" s="17" t="str">
        <f t="shared" si="16"/>
        <v xml:space="preserve"> </v>
      </c>
      <c r="J539" s="15"/>
      <c r="K539" s="18"/>
      <c r="L539" s="18"/>
      <c r="M539" s="17" t="str">
        <f t="shared" si="17"/>
        <v/>
      </c>
      <c r="N539" s="18"/>
      <c r="O539" s="18"/>
      <c r="P539" s="17" t="str">
        <f>IF(AND($O539&gt;0,$N539&gt;0),IF($D539="F",IF(SUM($N539,$O539)&lt;=35,1.33*($N539+$O539)-0.013*POWER(($N539+$O539),2)-2.5,0.546*($N539+$O539)+9.7),1.21*($N539+$O539)-0.008*POWER(($N539+$O539),2)-VLOOKUP($F539,Ages!$A$12:$AJ$19,36,0)),"")</f>
        <v/>
      </c>
    </row>
    <row r="540" spans="7:16" s="16" customFormat="1" x14ac:dyDescent="0.2">
      <c r="G540" s="18"/>
      <c r="H540" s="18"/>
      <c r="I540" s="17" t="str">
        <f t="shared" si="16"/>
        <v xml:space="preserve"> </v>
      </c>
      <c r="J540" s="15"/>
      <c r="K540" s="18"/>
      <c r="L540" s="18"/>
      <c r="M540" s="17" t="str">
        <f t="shared" si="17"/>
        <v/>
      </c>
      <c r="N540" s="18"/>
      <c r="O540" s="18"/>
      <c r="P540" s="17" t="str">
        <f>IF(AND($O540&gt;0,$N540&gt;0),IF($D540="F",IF(SUM($N540,$O540)&lt;=35,1.33*($N540+$O540)-0.013*POWER(($N540+$O540),2)-2.5,0.546*($N540+$O540)+9.7),1.21*($N540+$O540)-0.008*POWER(($N540+$O540),2)-VLOOKUP($F540,Ages!$A$12:$AJ$19,36,0)),"")</f>
        <v/>
      </c>
    </row>
    <row r="541" spans="7:16" s="16" customFormat="1" x14ac:dyDescent="0.2">
      <c r="G541" s="18"/>
      <c r="H541" s="18"/>
      <c r="I541" s="17" t="str">
        <f t="shared" si="16"/>
        <v xml:space="preserve"> </v>
      </c>
      <c r="J541" s="15"/>
      <c r="K541" s="18"/>
      <c r="L541" s="18"/>
      <c r="M541" s="17" t="str">
        <f t="shared" si="17"/>
        <v/>
      </c>
      <c r="N541" s="18"/>
      <c r="O541" s="18"/>
      <c r="P541" s="17" t="str">
        <f>IF(AND($O541&gt;0,$N541&gt;0),IF($D541="F",IF(SUM($N541,$O541)&lt;=35,1.33*($N541+$O541)-0.013*POWER(($N541+$O541),2)-2.5,0.546*($N541+$O541)+9.7),1.21*($N541+$O541)-0.008*POWER(($N541+$O541),2)-VLOOKUP($F541,Ages!$A$12:$AJ$19,36,0)),"")</f>
        <v/>
      </c>
    </row>
    <row r="542" spans="7:16" s="16" customFormat="1" x14ac:dyDescent="0.2">
      <c r="G542" s="18"/>
      <c r="H542" s="18"/>
      <c r="I542" s="17" t="str">
        <f t="shared" si="16"/>
        <v xml:space="preserve"> </v>
      </c>
      <c r="J542" s="15"/>
      <c r="K542" s="18"/>
      <c r="L542" s="18"/>
      <c r="M542" s="17" t="str">
        <f t="shared" si="17"/>
        <v/>
      </c>
      <c r="N542" s="18"/>
      <c r="O542" s="18"/>
      <c r="P542" s="17" t="str">
        <f>IF(AND($O542&gt;0,$N542&gt;0),IF($D542="F",IF(SUM($N542,$O542)&lt;=35,1.33*($N542+$O542)-0.013*POWER(($N542+$O542),2)-2.5,0.546*($N542+$O542)+9.7),1.21*($N542+$O542)-0.008*POWER(($N542+$O542),2)-VLOOKUP($F542,Ages!$A$12:$AJ$19,36,0)),"")</f>
        <v/>
      </c>
    </row>
    <row r="543" spans="7:16" s="16" customFormat="1" x14ac:dyDescent="0.2">
      <c r="G543" s="18"/>
      <c r="H543" s="18"/>
      <c r="I543" s="17" t="str">
        <f t="shared" si="16"/>
        <v xml:space="preserve"> </v>
      </c>
      <c r="J543" s="15"/>
      <c r="K543" s="18"/>
      <c r="L543" s="18"/>
      <c r="M543" s="17" t="str">
        <f t="shared" si="17"/>
        <v/>
      </c>
      <c r="N543" s="18"/>
      <c r="O543" s="18"/>
      <c r="P543" s="17" t="str">
        <f>IF(AND($O543&gt;0,$N543&gt;0),IF($D543="F",IF(SUM($N543,$O543)&lt;=35,1.33*($N543+$O543)-0.013*POWER(($N543+$O543),2)-2.5,0.546*($N543+$O543)+9.7),1.21*($N543+$O543)-0.008*POWER(($N543+$O543),2)-VLOOKUP($F543,Ages!$A$12:$AJ$19,36,0)),"")</f>
        <v/>
      </c>
    </row>
    <row r="544" spans="7:16" s="16" customFormat="1" x14ac:dyDescent="0.2">
      <c r="G544" s="18"/>
      <c r="H544" s="18"/>
      <c r="I544" s="17" t="str">
        <f t="shared" si="16"/>
        <v xml:space="preserve"> </v>
      </c>
      <c r="J544" s="15"/>
      <c r="K544" s="18"/>
      <c r="L544" s="18"/>
      <c r="M544" s="17" t="str">
        <f t="shared" si="17"/>
        <v/>
      </c>
      <c r="N544" s="18"/>
      <c r="O544" s="18"/>
      <c r="P544" s="17" t="str">
        <f>IF(AND($O544&gt;0,$N544&gt;0),IF($D544="F",IF(SUM($N544,$O544)&lt;=35,1.33*($N544+$O544)-0.013*POWER(($N544+$O544),2)-2.5,0.546*($N544+$O544)+9.7),1.21*($N544+$O544)-0.008*POWER(($N544+$O544),2)-VLOOKUP($F544,Ages!$A$12:$AJ$19,36,0)),"")</f>
        <v/>
      </c>
    </row>
    <row r="545" spans="7:16" s="16" customFormat="1" x14ac:dyDescent="0.2">
      <c r="G545" s="18"/>
      <c r="H545" s="18"/>
      <c r="I545" s="17" t="str">
        <f t="shared" si="16"/>
        <v xml:space="preserve"> </v>
      </c>
      <c r="J545" s="15"/>
      <c r="K545" s="18"/>
      <c r="L545" s="18"/>
      <c r="M545" s="17" t="str">
        <f t="shared" si="17"/>
        <v/>
      </c>
      <c r="N545" s="18"/>
      <c r="O545" s="18"/>
      <c r="P545" s="17" t="str">
        <f>IF(AND($O545&gt;0,$N545&gt;0),IF($D545="F",IF(SUM($N545,$O545)&lt;=35,1.33*($N545+$O545)-0.013*POWER(($N545+$O545),2)-2.5,0.546*($N545+$O545)+9.7),1.21*($N545+$O545)-0.008*POWER(($N545+$O545),2)-VLOOKUP($F545,Ages!$A$12:$AJ$19,36,0)),"")</f>
        <v/>
      </c>
    </row>
    <row r="546" spans="7:16" s="16" customFormat="1" x14ac:dyDescent="0.2">
      <c r="G546" s="18"/>
      <c r="H546" s="18"/>
      <c r="I546" s="17" t="str">
        <f t="shared" si="16"/>
        <v xml:space="preserve"> </v>
      </c>
      <c r="J546" s="15"/>
      <c r="K546" s="18"/>
      <c r="L546" s="18"/>
      <c r="M546" s="17" t="str">
        <f t="shared" si="17"/>
        <v/>
      </c>
      <c r="N546" s="18"/>
      <c r="O546" s="18"/>
      <c r="P546" s="17" t="str">
        <f>IF(AND($O546&gt;0,$N546&gt;0),IF($D546="F",IF(SUM($N546,$O546)&lt;=35,1.33*($N546+$O546)-0.013*POWER(($N546+$O546),2)-2.5,0.546*($N546+$O546)+9.7),1.21*($N546+$O546)-0.008*POWER(($N546+$O546),2)-VLOOKUP($F546,Ages!$A$12:$AJ$19,36,0)),"")</f>
        <v/>
      </c>
    </row>
    <row r="547" spans="7:16" s="16" customFormat="1" x14ac:dyDescent="0.2">
      <c r="G547" s="18"/>
      <c r="H547" s="18"/>
      <c r="I547" s="17" t="str">
        <f t="shared" si="16"/>
        <v xml:space="preserve"> </v>
      </c>
      <c r="J547" s="15"/>
      <c r="K547" s="18"/>
      <c r="L547" s="18"/>
      <c r="M547" s="17" t="str">
        <f t="shared" si="17"/>
        <v/>
      </c>
      <c r="N547" s="18"/>
      <c r="O547" s="18"/>
      <c r="P547" s="17" t="str">
        <f>IF(AND($O547&gt;0,$N547&gt;0),IF($D547="F",IF(SUM($N547,$O547)&lt;=35,1.33*($N547+$O547)-0.013*POWER(($N547+$O547),2)-2.5,0.546*($N547+$O547)+9.7),1.21*($N547+$O547)-0.008*POWER(($N547+$O547),2)-VLOOKUP($F547,Ages!$A$12:$AJ$19,36,0)),"")</f>
        <v/>
      </c>
    </row>
    <row r="548" spans="7:16" s="16" customFormat="1" x14ac:dyDescent="0.2">
      <c r="G548" s="18"/>
      <c r="H548" s="18"/>
      <c r="I548" s="17" t="str">
        <f t="shared" si="16"/>
        <v xml:space="preserve"> </v>
      </c>
      <c r="J548" s="15"/>
      <c r="K548" s="18"/>
      <c r="L548" s="18"/>
      <c r="M548" s="17" t="str">
        <f t="shared" si="17"/>
        <v/>
      </c>
      <c r="N548" s="18"/>
      <c r="O548" s="18"/>
      <c r="P548" s="17" t="str">
        <f>IF(AND($O548&gt;0,$N548&gt;0),IF($D548="F",IF(SUM($N548,$O548)&lt;=35,1.33*($N548+$O548)-0.013*POWER(($N548+$O548),2)-2.5,0.546*($N548+$O548)+9.7),1.21*($N548+$O548)-0.008*POWER(($N548+$O548),2)-VLOOKUP($F548,Ages!$A$12:$AJ$19,36,0)),"")</f>
        <v/>
      </c>
    </row>
    <row r="549" spans="7:16" s="16" customFormat="1" x14ac:dyDescent="0.2">
      <c r="G549" s="18"/>
      <c r="H549" s="18"/>
      <c r="I549" s="17" t="str">
        <f t="shared" si="16"/>
        <v xml:space="preserve"> </v>
      </c>
      <c r="J549" s="15"/>
      <c r="K549" s="18"/>
      <c r="L549" s="18"/>
      <c r="M549" s="17" t="str">
        <f t="shared" si="17"/>
        <v/>
      </c>
      <c r="N549" s="18"/>
      <c r="O549" s="18"/>
      <c r="P549" s="17" t="str">
        <f>IF(AND($O549&gt;0,$N549&gt;0),IF($D549="F",IF(SUM($N549,$O549)&lt;=35,1.33*($N549+$O549)-0.013*POWER(($N549+$O549),2)-2.5,0.546*($N549+$O549)+9.7),1.21*($N549+$O549)-0.008*POWER(($N549+$O549),2)-VLOOKUP($F549,Ages!$A$12:$AJ$19,36,0)),"")</f>
        <v/>
      </c>
    </row>
    <row r="550" spans="7:16" s="16" customFormat="1" x14ac:dyDescent="0.2">
      <c r="G550" s="18"/>
      <c r="H550" s="18"/>
      <c r="I550" s="17" t="str">
        <f t="shared" si="16"/>
        <v xml:space="preserve"> </v>
      </c>
      <c r="J550" s="15"/>
      <c r="K550" s="18"/>
      <c r="L550" s="18"/>
      <c r="M550" s="17" t="str">
        <f t="shared" si="17"/>
        <v/>
      </c>
      <c r="N550" s="18"/>
      <c r="O550" s="18"/>
      <c r="P550" s="17" t="str">
        <f>IF(AND($O550&gt;0,$N550&gt;0),IF($D550="F",IF(SUM($N550,$O550)&lt;=35,1.33*($N550+$O550)-0.013*POWER(($N550+$O550),2)-2.5,0.546*($N550+$O550)+9.7),1.21*($N550+$O550)-0.008*POWER(($N550+$O550),2)-VLOOKUP($F550,Ages!$A$12:$AJ$19,36,0)),"")</f>
        <v/>
      </c>
    </row>
    <row r="551" spans="7:16" s="16" customFormat="1" x14ac:dyDescent="0.2">
      <c r="G551" s="18"/>
      <c r="H551" s="18"/>
      <c r="I551" s="17" t="str">
        <f t="shared" si="16"/>
        <v xml:space="preserve"> </v>
      </c>
      <c r="J551" s="15"/>
      <c r="K551" s="18"/>
      <c r="L551" s="18"/>
      <c r="M551" s="17" t="str">
        <f t="shared" si="17"/>
        <v/>
      </c>
      <c r="N551" s="18"/>
      <c r="O551" s="18"/>
      <c r="P551" s="17" t="str">
        <f>IF(AND($O551&gt;0,$N551&gt;0),IF($D551="F",IF(SUM($N551,$O551)&lt;=35,1.33*($N551+$O551)-0.013*POWER(($N551+$O551),2)-2.5,0.546*($N551+$O551)+9.7),1.21*($N551+$O551)-0.008*POWER(($N551+$O551),2)-VLOOKUP($F551,Ages!$A$12:$AJ$19,36,0)),"")</f>
        <v/>
      </c>
    </row>
    <row r="552" spans="7:16" s="16" customFormat="1" x14ac:dyDescent="0.2">
      <c r="G552" s="18"/>
      <c r="H552" s="18"/>
      <c r="I552" s="17" t="str">
        <f t="shared" si="16"/>
        <v xml:space="preserve"> </v>
      </c>
      <c r="J552" s="15"/>
      <c r="K552" s="18"/>
      <c r="L552" s="18"/>
      <c r="M552" s="17" t="str">
        <f t="shared" si="17"/>
        <v/>
      </c>
      <c r="N552" s="18"/>
      <c r="O552" s="18"/>
      <c r="P552" s="17" t="str">
        <f>IF(AND($O552&gt;0,$N552&gt;0),IF($D552="F",IF(SUM($N552,$O552)&lt;=35,1.33*($N552+$O552)-0.013*POWER(($N552+$O552),2)-2.5,0.546*($N552+$O552)+9.7),1.21*($N552+$O552)-0.008*POWER(($N552+$O552),2)-VLOOKUP($F552,Ages!$A$12:$AJ$19,36,0)),"")</f>
        <v/>
      </c>
    </row>
    <row r="553" spans="7:16" s="16" customFormat="1" x14ac:dyDescent="0.2">
      <c r="G553" s="18"/>
      <c r="H553" s="18"/>
      <c r="I553" s="17" t="str">
        <f t="shared" si="16"/>
        <v xml:space="preserve"> </v>
      </c>
      <c r="J553" s="15"/>
      <c r="K553" s="18"/>
      <c r="L553" s="18"/>
      <c r="M553" s="17" t="str">
        <f t="shared" si="17"/>
        <v/>
      </c>
      <c r="N553" s="18"/>
      <c r="O553" s="18"/>
      <c r="P553" s="17" t="str">
        <f>IF(AND($O553&gt;0,$N553&gt;0),IF($D553="F",IF(SUM($N553,$O553)&lt;=35,1.33*($N553+$O553)-0.013*POWER(($N553+$O553),2)-2.5,0.546*($N553+$O553)+9.7),1.21*($N553+$O553)-0.008*POWER(($N553+$O553),2)-VLOOKUP($F553,Ages!$A$12:$AJ$19,36,0)),"")</f>
        <v/>
      </c>
    </row>
    <row r="554" spans="7:16" s="16" customFormat="1" x14ac:dyDescent="0.2">
      <c r="G554" s="18"/>
      <c r="H554" s="18"/>
      <c r="I554" s="17" t="str">
        <f t="shared" si="16"/>
        <v xml:space="preserve"> </v>
      </c>
      <c r="J554" s="15"/>
      <c r="K554" s="18"/>
      <c r="L554" s="18"/>
      <c r="M554" s="17" t="str">
        <f t="shared" si="17"/>
        <v/>
      </c>
      <c r="N554" s="18"/>
      <c r="O554" s="18"/>
      <c r="P554" s="17" t="str">
        <f>IF(AND($O554&gt;0,$N554&gt;0),IF($D554="F",IF(SUM($N554,$O554)&lt;=35,1.33*($N554+$O554)-0.013*POWER(($N554+$O554),2)-2.5,0.546*($N554+$O554)+9.7),1.21*($N554+$O554)-0.008*POWER(($N554+$O554),2)-VLOOKUP($F554,Ages!$A$12:$AJ$19,36,0)),"")</f>
        <v/>
      </c>
    </row>
    <row r="555" spans="7:16" s="16" customFormat="1" x14ac:dyDescent="0.2">
      <c r="G555" s="18"/>
      <c r="H555" s="18"/>
      <c r="I555" s="17" t="str">
        <f t="shared" si="16"/>
        <v xml:space="preserve"> </v>
      </c>
      <c r="J555" s="15"/>
      <c r="K555" s="18"/>
      <c r="L555" s="18"/>
      <c r="M555" s="17" t="str">
        <f t="shared" si="17"/>
        <v/>
      </c>
      <c r="N555" s="18"/>
      <c r="O555" s="18"/>
      <c r="P555" s="17" t="str">
        <f>IF(AND($O555&gt;0,$N555&gt;0),IF($D555="F",IF(SUM($N555,$O555)&lt;=35,1.33*($N555+$O555)-0.013*POWER(($N555+$O555),2)-2.5,0.546*($N555+$O555)+9.7),1.21*($N555+$O555)-0.008*POWER(($N555+$O555),2)-VLOOKUP($F555,Ages!$A$12:$AJ$19,36,0)),"")</f>
        <v/>
      </c>
    </row>
    <row r="556" spans="7:16" s="16" customFormat="1" x14ac:dyDescent="0.2">
      <c r="G556" s="18"/>
      <c r="H556" s="18"/>
      <c r="I556" s="17" t="str">
        <f t="shared" si="16"/>
        <v xml:space="preserve"> </v>
      </c>
      <c r="J556" s="15"/>
      <c r="K556" s="18"/>
      <c r="L556" s="18"/>
      <c r="M556" s="17" t="str">
        <f t="shared" si="17"/>
        <v/>
      </c>
      <c r="N556" s="18"/>
      <c r="O556" s="18"/>
      <c r="P556" s="17" t="str">
        <f>IF(AND($O556&gt;0,$N556&gt;0),IF($D556="F",IF(SUM($N556,$O556)&lt;=35,1.33*($N556+$O556)-0.013*POWER(($N556+$O556),2)-2.5,0.546*($N556+$O556)+9.7),1.21*($N556+$O556)-0.008*POWER(($N556+$O556),2)-VLOOKUP($F556,Ages!$A$12:$AJ$19,36,0)),"")</f>
        <v/>
      </c>
    </row>
    <row r="557" spans="7:16" s="16" customFormat="1" x14ac:dyDescent="0.2">
      <c r="G557" s="18"/>
      <c r="H557" s="18"/>
      <c r="I557" s="17" t="str">
        <f t="shared" si="16"/>
        <v xml:space="preserve"> </v>
      </c>
      <c r="J557" s="15"/>
      <c r="K557" s="18"/>
      <c r="L557" s="18"/>
      <c r="M557" s="17" t="str">
        <f t="shared" si="17"/>
        <v/>
      </c>
      <c r="N557" s="18"/>
      <c r="O557" s="18"/>
      <c r="P557" s="17" t="str">
        <f>IF(AND($O557&gt;0,$N557&gt;0),IF($D557="F",IF(SUM($N557,$O557)&lt;=35,1.33*($N557+$O557)-0.013*POWER(($N557+$O557),2)-2.5,0.546*($N557+$O557)+9.7),1.21*($N557+$O557)-0.008*POWER(($N557+$O557),2)-VLOOKUP($F557,Ages!$A$12:$AJ$19,36,0)),"")</f>
        <v/>
      </c>
    </row>
    <row r="558" spans="7:16" s="16" customFormat="1" x14ac:dyDescent="0.2">
      <c r="G558" s="18"/>
      <c r="H558" s="18"/>
      <c r="I558" s="17" t="str">
        <f t="shared" si="16"/>
        <v xml:space="preserve"> </v>
      </c>
      <c r="J558" s="15"/>
      <c r="K558" s="18"/>
      <c r="L558" s="18"/>
      <c r="M558" s="17" t="str">
        <f t="shared" si="17"/>
        <v/>
      </c>
      <c r="N558" s="18"/>
      <c r="O558" s="18"/>
      <c r="P558" s="17" t="str">
        <f>IF(AND($O558&gt;0,$N558&gt;0),IF($D558="F",IF(SUM($N558,$O558)&lt;=35,1.33*($N558+$O558)-0.013*POWER(($N558+$O558),2)-2.5,0.546*($N558+$O558)+9.7),1.21*($N558+$O558)-0.008*POWER(($N558+$O558),2)-VLOOKUP($F558,Ages!$A$12:$AJ$19,36,0)),"")</f>
        <v/>
      </c>
    </row>
    <row r="559" spans="7:16" s="16" customFormat="1" x14ac:dyDescent="0.2">
      <c r="G559" s="18"/>
      <c r="H559" s="18"/>
      <c r="I559" s="17" t="str">
        <f t="shared" si="16"/>
        <v xml:space="preserve"> </v>
      </c>
      <c r="J559" s="15"/>
      <c r="K559" s="18"/>
      <c r="L559" s="18"/>
      <c r="M559" s="17" t="str">
        <f t="shared" si="17"/>
        <v/>
      </c>
      <c r="N559" s="18"/>
      <c r="O559" s="18"/>
      <c r="P559" s="17" t="str">
        <f>IF(AND($O559&gt;0,$N559&gt;0),IF($D559="F",IF(SUM($N559,$O559)&lt;=35,1.33*($N559+$O559)-0.013*POWER(($N559+$O559),2)-2.5,0.546*($N559+$O559)+9.7),1.21*($N559+$O559)-0.008*POWER(($N559+$O559),2)-VLOOKUP($F559,Ages!$A$12:$AJ$19,36,0)),"")</f>
        <v/>
      </c>
    </row>
    <row r="560" spans="7:16" s="16" customFormat="1" x14ac:dyDescent="0.2">
      <c r="G560" s="18"/>
      <c r="H560" s="18"/>
      <c r="I560" s="17" t="str">
        <f t="shared" si="16"/>
        <v xml:space="preserve"> </v>
      </c>
      <c r="J560" s="15"/>
      <c r="K560" s="18"/>
      <c r="L560" s="18"/>
      <c r="M560" s="17" t="str">
        <f t="shared" si="17"/>
        <v/>
      </c>
      <c r="N560" s="18"/>
      <c r="O560" s="18"/>
      <c r="P560" s="17" t="str">
        <f>IF(AND($O560&gt;0,$N560&gt;0),IF($D560="F",IF(SUM($N560,$O560)&lt;=35,1.33*($N560+$O560)-0.013*POWER(($N560+$O560),2)-2.5,0.546*($N560+$O560)+9.7),1.21*($N560+$O560)-0.008*POWER(($N560+$O560),2)-VLOOKUP($F560,Ages!$A$12:$AJ$19,36,0)),"")</f>
        <v/>
      </c>
    </row>
    <row r="561" spans="7:16" s="16" customFormat="1" x14ac:dyDescent="0.2">
      <c r="G561" s="18"/>
      <c r="H561" s="18"/>
      <c r="I561" s="17" t="str">
        <f t="shared" si="16"/>
        <v xml:space="preserve"> </v>
      </c>
      <c r="J561" s="15"/>
      <c r="K561" s="18"/>
      <c r="L561" s="18"/>
      <c r="M561" s="17" t="str">
        <f t="shared" si="17"/>
        <v/>
      </c>
      <c r="N561" s="18"/>
      <c r="O561" s="18"/>
      <c r="P561" s="17" t="str">
        <f>IF(AND($O561&gt;0,$N561&gt;0),IF($D561="F",IF(SUM($N561,$O561)&lt;=35,1.33*($N561+$O561)-0.013*POWER(($N561+$O561),2)-2.5,0.546*($N561+$O561)+9.7),1.21*($N561+$O561)-0.008*POWER(($N561+$O561),2)-VLOOKUP($F561,Ages!$A$12:$AJ$19,36,0)),"")</f>
        <v/>
      </c>
    </row>
    <row r="562" spans="7:16" s="16" customFormat="1" x14ac:dyDescent="0.2">
      <c r="G562" s="18"/>
      <c r="H562" s="18"/>
      <c r="I562" s="17" t="str">
        <f t="shared" si="16"/>
        <v xml:space="preserve"> </v>
      </c>
      <c r="J562" s="15"/>
      <c r="K562" s="18"/>
      <c r="L562" s="18"/>
      <c r="M562" s="17" t="str">
        <f t="shared" si="17"/>
        <v/>
      </c>
      <c r="N562" s="18"/>
      <c r="O562" s="18"/>
      <c r="P562" s="17" t="str">
        <f>IF(AND($O562&gt;0,$N562&gt;0),IF($D562="F",IF(SUM($N562,$O562)&lt;=35,1.33*($N562+$O562)-0.013*POWER(($N562+$O562),2)-2.5,0.546*($N562+$O562)+9.7),1.21*($N562+$O562)-0.008*POWER(($N562+$O562),2)-VLOOKUP($F562,Ages!$A$12:$AJ$19,36,0)),"")</f>
        <v/>
      </c>
    </row>
    <row r="563" spans="7:16" s="16" customFormat="1" x14ac:dyDescent="0.2">
      <c r="G563" s="18"/>
      <c r="H563" s="18"/>
      <c r="I563" s="17" t="str">
        <f t="shared" si="16"/>
        <v xml:space="preserve"> </v>
      </c>
      <c r="J563" s="15"/>
      <c r="K563" s="18"/>
      <c r="L563" s="18"/>
      <c r="M563" s="17" t="str">
        <f t="shared" si="17"/>
        <v/>
      </c>
      <c r="N563" s="18"/>
      <c r="O563" s="18"/>
      <c r="P563" s="17" t="str">
        <f>IF(AND($O563&gt;0,$N563&gt;0),IF($D563="F",IF(SUM($N563,$O563)&lt;=35,1.33*($N563+$O563)-0.013*POWER(($N563+$O563),2)-2.5,0.546*($N563+$O563)+9.7),1.21*($N563+$O563)-0.008*POWER(($N563+$O563),2)-VLOOKUP($F563,Ages!$A$12:$AJ$19,36,0)),"")</f>
        <v/>
      </c>
    </row>
    <row r="564" spans="7:16" s="16" customFormat="1" x14ac:dyDescent="0.2">
      <c r="G564" s="18"/>
      <c r="H564" s="18"/>
      <c r="I564" s="17" t="str">
        <f t="shared" si="16"/>
        <v xml:space="preserve"> </v>
      </c>
      <c r="J564" s="15"/>
      <c r="K564" s="18"/>
      <c r="L564" s="18"/>
      <c r="M564" s="17" t="str">
        <f t="shared" si="17"/>
        <v/>
      </c>
      <c r="N564" s="18"/>
      <c r="O564" s="18"/>
      <c r="P564" s="17" t="str">
        <f>IF(AND($O564&gt;0,$N564&gt;0),IF($D564="F",IF(SUM($N564,$O564)&lt;=35,1.33*($N564+$O564)-0.013*POWER(($N564+$O564),2)-2.5,0.546*($N564+$O564)+9.7),1.21*($N564+$O564)-0.008*POWER(($N564+$O564),2)-VLOOKUP($F564,Ages!$A$12:$AJ$19,36,0)),"")</f>
        <v/>
      </c>
    </row>
    <row r="565" spans="7:16" s="16" customFormat="1" x14ac:dyDescent="0.2">
      <c r="G565" s="18"/>
      <c r="H565" s="18"/>
      <c r="I565" s="17" t="str">
        <f t="shared" si="16"/>
        <v xml:space="preserve"> </v>
      </c>
      <c r="J565" s="15"/>
      <c r="K565" s="18"/>
      <c r="L565" s="18"/>
      <c r="M565" s="17" t="str">
        <f t="shared" si="17"/>
        <v/>
      </c>
      <c r="N565" s="18"/>
      <c r="O565" s="18"/>
      <c r="P565" s="17" t="str">
        <f>IF(AND($O565&gt;0,$N565&gt;0),IF($D565="F",IF(SUM($N565,$O565)&lt;=35,1.33*($N565+$O565)-0.013*POWER(($N565+$O565),2)-2.5,0.546*($N565+$O565)+9.7),1.21*($N565+$O565)-0.008*POWER(($N565+$O565),2)-VLOOKUP($F565,Ages!$A$12:$AJ$19,36,0)),"")</f>
        <v/>
      </c>
    </row>
    <row r="566" spans="7:16" s="16" customFormat="1" x14ac:dyDescent="0.2">
      <c r="G566" s="18"/>
      <c r="H566" s="18"/>
      <c r="I566" s="17" t="str">
        <f t="shared" si="16"/>
        <v xml:space="preserve"> </v>
      </c>
      <c r="J566" s="15"/>
      <c r="K566" s="18"/>
      <c r="L566" s="18"/>
      <c r="M566" s="17" t="str">
        <f t="shared" si="17"/>
        <v/>
      </c>
      <c r="N566" s="18"/>
      <c r="O566" s="18"/>
      <c r="P566" s="17" t="str">
        <f>IF(AND($O566&gt;0,$N566&gt;0),IF($D566="F",IF(SUM($N566,$O566)&lt;=35,1.33*($N566+$O566)-0.013*POWER(($N566+$O566),2)-2.5,0.546*($N566+$O566)+9.7),1.21*($N566+$O566)-0.008*POWER(($N566+$O566),2)-VLOOKUP($F566,Ages!$A$12:$AJ$19,36,0)),"")</f>
        <v/>
      </c>
    </row>
    <row r="567" spans="7:16" s="16" customFormat="1" x14ac:dyDescent="0.2">
      <c r="G567" s="18"/>
      <c r="H567" s="18"/>
      <c r="I567" s="17" t="str">
        <f t="shared" si="16"/>
        <v xml:space="preserve"> </v>
      </c>
      <c r="J567" s="15"/>
      <c r="K567" s="18"/>
      <c r="L567" s="18"/>
      <c r="M567" s="17" t="str">
        <f t="shared" si="17"/>
        <v/>
      </c>
      <c r="N567" s="18"/>
      <c r="O567" s="18"/>
      <c r="P567" s="17" t="str">
        <f>IF(AND($O567&gt;0,$N567&gt;0),IF($D567="F",IF(SUM($N567,$O567)&lt;=35,1.33*($N567+$O567)-0.013*POWER(($N567+$O567),2)-2.5,0.546*($N567+$O567)+9.7),1.21*($N567+$O567)-0.008*POWER(($N567+$O567),2)-VLOOKUP($F567,Ages!$A$12:$AJ$19,36,0)),"")</f>
        <v/>
      </c>
    </row>
    <row r="568" spans="7:16" s="16" customFormat="1" x14ac:dyDescent="0.2">
      <c r="G568" s="18"/>
      <c r="H568" s="18"/>
      <c r="I568" s="17" t="str">
        <f t="shared" si="16"/>
        <v xml:space="preserve"> </v>
      </c>
      <c r="J568" s="15"/>
      <c r="K568" s="18"/>
      <c r="L568" s="18"/>
      <c r="M568" s="17" t="str">
        <f t="shared" si="17"/>
        <v/>
      </c>
      <c r="N568" s="18"/>
      <c r="O568" s="18"/>
      <c r="P568" s="17" t="str">
        <f>IF(AND($O568&gt;0,$N568&gt;0),IF($D568="F",IF(SUM($N568,$O568)&lt;=35,1.33*($N568+$O568)-0.013*POWER(($N568+$O568),2)-2.5,0.546*($N568+$O568)+9.7),1.21*($N568+$O568)-0.008*POWER(($N568+$O568),2)-VLOOKUP($F568,Ages!$A$12:$AJ$19,36,0)),"")</f>
        <v/>
      </c>
    </row>
    <row r="569" spans="7:16" s="16" customFormat="1" x14ac:dyDescent="0.2">
      <c r="G569" s="18"/>
      <c r="H569" s="18"/>
      <c r="I569" s="17" t="str">
        <f t="shared" si="16"/>
        <v xml:space="preserve"> </v>
      </c>
      <c r="J569" s="15"/>
      <c r="K569" s="18"/>
      <c r="L569" s="18"/>
      <c r="M569" s="17" t="str">
        <f t="shared" si="17"/>
        <v/>
      </c>
      <c r="N569" s="18"/>
      <c r="O569" s="18"/>
      <c r="P569" s="17" t="str">
        <f>IF(AND($O569&gt;0,$N569&gt;0),IF($D569="F",IF(SUM($N569,$O569)&lt;=35,1.33*($N569+$O569)-0.013*POWER(($N569+$O569),2)-2.5,0.546*($N569+$O569)+9.7),1.21*($N569+$O569)-0.008*POWER(($N569+$O569),2)-VLOOKUP($F569,Ages!$A$12:$AJ$19,36,0)),"")</f>
        <v/>
      </c>
    </row>
    <row r="570" spans="7:16" s="16" customFormat="1" x14ac:dyDescent="0.2">
      <c r="G570" s="18"/>
      <c r="H570" s="18"/>
      <c r="I570" s="17" t="str">
        <f t="shared" si="16"/>
        <v xml:space="preserve"> </v>
      </c>
      <c r="J570" s="15"/>
      <c r="K570" s="18"/>
      <c r="L570" s="18"/>
      <c r="M570" s="17" t="str">
        <f t="shared" si="17"/>
        <v/>
      </c>
      <c r="N570" s="18"/>
      <c r="O570" s="18"/>
      <c r="P570" s="17" t="str">
        <f>IF(AND($O570&gt;0,$N570&gt;0),IF($D570="F",IF(SUM($N570,$O570)&lt;=35,1.33*($N570+$O570)-0.013*POWER(($N570+$O570),2)-2.5,0.546*($N570+$O570)+9.7),1.21*($N570+$O570)-0.008*POWER(($N570+$O570),2)-VLOOKUP($F570,Ages!$A$12:$AJ$19,36,0)),"")</f>
        <v/>
      </c>
    </row>
    <row r="571" spans="7:16" s="16" customFormat="1" x14ac:dyDescent="0.2">
      <c r="G571" s="18"/>
      <c r="H571" s="18"/>
      <c r="I571" s="17" t="str">
        <f t="shared" si="16"/>
        <v xml:space="preserve"> </v>
      </c>
      <c r="J571" s="15"/>
      <c r="K571" s="18"/>
      <c r="L571" s="18"/>
      <c r="M571" s="17" t="str">
        <f t="shared" si="17"/>
        <v/>
      </c>
      <c r="N571" s="18"/>
      <c r="O571" s="18"/>
      <c r="P571" s="17" t="str">
        <f>IF(AND($O571&gt;0,$N571&gt;0),IF($D571="F",IF(SUM($N571,$O571)&lt;=35,1.33*($N571+$O571)-0.013*POWER(($N571+$O571),2)-2.5,0.546*($N571+$O571)+9.7),1.21*($N571+$O571)-0.008*POWER(($N571+$O571),2)-VLOOKUP($F571,Ages!$A$12:$AJ$19,36,0)),"")</f>
        <v/>
      </c>
    </row>
    <row r="572" spans="7:16" s="16" customFormat="1" x14ac:dyDescent="0.2">
      <c r="G572" s="18"/>
      <c r="H572" s="18"/>
      <c r="I572" s="17" t="str">
        <f t="shared" si="16"/>
        <v xml:space="preserve"> </v>
      </c>
      <c r="J572" s="15"/>
      <c r="K572" s="18"/>
      <c r="L572" s="18"/>
      <c r="M572" s="17" t="str">
        <f t="shared" si="17"/>
        <v/>
      </c>
      <c r="N572" s="18"/>
      <c r="O572" s="18"/>
      <c r="P572" s="17" t="str">
        <f>IF(AND($O572&gt;0,$N572&gt;0),IF($D572="F",IF(SUM($N572,$O572)&lt;=35,1.33*($N572+$O572)-0.013*POWER(($N572+$O572),2)-2.5,0.546*($N572+$O572)+9.7),1.21*($N572+$O572)-0.008*POWER(($N572+$O572),2)-VLOOKUP($F572,Ages!$A$12:$AJ$19,36,0)),"")</f>
        <v/>
      </c>
    </row>
    <row r="573" spans="7:16" s="16" customFormat="1" x14ac:dyDescent="0.2">
      <c r="G573" s="18"/>
      <c r="H573" s="18"/>
      <c r="I573" s="17" t="str">
        <f t="shared" si="16"/>
        <v xml:space="preserve"> </v>
      </c>
      <c r="J573" s="15"/>
      <c r="K573" s="18"/>
      <c r="L573" s="18"/>
      <c r="M573" s="17" t="str">
        <f t="shared" si="17"/>
        <v/>
      </c>
      <c r="N573" s="18"/>
      <c r="O573" s="18"/>
      <c r="P573" s="17" t="str">
        <f>IF(AND($O573&gt;0,$N573&gt;0),IF($D573="F",IF(SUM($N573,$O573)&lt;=35,1.33*($N573+$O573)-0.013*POWER(($N573+$O573),2)-2.5,0.546*($N573+$O573)+9.7),1.21*($N573+$O573)-0.008*POWER(($N573+$O573),2)-VLOOKUP($F573,Ages!$A$12:$AJ$19,36,0)),"")</f>
        <v/>
      </c>
    </row>
    <row r="574" spans="7:16" s="16" customFormat="1" x14ac:dyDescent="0.2">
      <c r="G574" s="18"/>
      <c r="H574" s="18"/>
      <c r="I574" s="17" t="str">
        <f t="shared" si="16"/>
        <v xml:space="preserve"> </v>
      </c>
      <c r="J574" s="15"/>
      <c r="K574" s="18"/>
      <c r="L574" s="18"/>
      <c r="M574" s="17" t="str">
        <f t="shared" si="17"/>
        <v/>
      </c>
      <c r="N574" s="18"/>
      <c r="O574" s="18"/>
      <c r="P574" s="17" t="str">
        <f>IF(AND($O574&gt;0,$N574&gt;0),IF($D574="F",IF(SUM($N574,$O574)&lt;=35,1.33*($N574+$O574)-0.013*POWER(($N574+$O574),2)-2.5,0.546*($N574+$O574)+9.7),1.21*($N574+$O574)-0.008*POWER(($N574+$O574),2)-VLOOKUP($F574,Ages!$A$12:$AJ$19,36,0)),"")</f>
        <v/>
      </c>
    </row>
    <row r="575" spans="7:16" s="16" customFormat="1" x14ac:dyDescent="0.2">
      <c r="G575" s="18"/>
      <c r="H575" s="18"/>
      <c r="I575" s="17" t="str">
        <f t="shared" si="16"/>
        <v xml:space="preserve"> </v>
      </c>
      <c r="J575" s="15"/>
      <c r="K575" s="18"/>
      <c r="L575" s="18"/>
      <c r="M575" s="17" t="str">
        <f t="shared" si="17"/>
        <v/>
      </c>
      <c r="N575" s="18"/>
      <c r="O575" s="18"/>
      <c r="P575" s="17" t="str">
        <f>IF(AND($O575&gt;0,$N575&gt;0),IF($D575="F",IF(SUM($N575,$O575)&lt;=35,1.33*($N575+$O575)-0.013*POWER(($N575+$O575),2)-2.5,0.546*($N575+$O575)+9.7),1.21*($N575+$O575)-0.008*POWER(($N575+$O575),2)-VLOOKUP($F575,Ages!$A$12:$AJ$19,36,0)),"")</f>
        <v/>
      </c>
    </row>
    <row r="576" spans="7:16" s="16" customFormat="1" x14ac:dyDescent="0.2">
      <c r="G576" s="18"/>
      <c r="H576" s="18"/>
      <c r="I576" s="17" t="str">
        <f t="shared" si="16"/>
        <v xml:space="preserve"> </v>
      </c>
      <c r="J576" s="15"/>
      <c r="K576" s="18"/>
      <c r="L576" s="18"/>
      <c r="M576" s="17" t="str">
        <f t="shared" si="17"/>
        <v/>
      </c>
      <c r="N576" s="18"/>
      <c r="O576" s="18"/>
      <c r="P576" s="17" t="str">
        <f>IF(AND($O576&gt;0,$N576&gt;0),IF($D576="F",IF(SUM($N576,$O576)&lt;=35,1.33*($N576+$O576)-0.013*POWER(($N576+$O576),2)-2.5,0.546*($N576+$O576)+9.7),1.21*($N576+$O576)-0.008*POWER(($N576+$O576),2)-VLOOKUP($F576,Ages!$A$12:$AJ$19,36,0)),"")</f>
        <v/>
      </c>
    </row>
    <row r="577" spans="7:16" s="16" customFormat="1" x14ac:dyDescent="0.2">
      <c r="G577" s="18"/>
      <c r="H577" s="18"/>
      <c r="I577" s="17" t="str">
        <f t="shared" si="16"/>
        <v xml:space="preserve"> </v>
      </c>
      <c r="J577" s="15"/>
      <c r="K577" s="18"/>
      <c r="L577" s="18"/>
      <c r="M577" s="17" t="str">
        <f t="shared" si="17"/>
        <v/>
      </c>
      <c r="N577" s="18"/>
      <c r="O577" s="18"/>
      <c r="P577" s="17" t="str">
        <f>IF(AND($O577&gt;0,$N577&gt;0),IF($D577="F",IF(SUM($N577,$O577)&lt;=35,1.33*($N577+$O577)-0.013*POWER(($N577+$O577),2)-2.5,0.546*($N577+$O577)+9.7),1.21*($N577+$O577)-0.008*POWER(($N577+$O577),2)-VLOOKUP($F577,Ages!$A$12:$AJ$19,36,0)),"")</f>
        <v/>
      </c>
    </row>
    <row r="578" spans="7:16" s="16" customFormat="1" x14ac:dyDescent="0.2">
      <c r="G578" s="18"/>
      <c r="H578" s="18"/>
      <c r="I578" s="17" t="str">
        <f t="shared" si="16"/>
        <v xml:space="preserve"> </v>
      </c>
      <c r="J578" s="15"/>
      <c r="K578" s="18"/>
      <c r="L578" s="18"/>
      <c r="M578" s="17" t="str">
        <f t="shared" si="17"/>
        <v/>
      </c>
      <c r="N578" s="18"/>
      <c r="O578" s="18"/>
      <c r="P578" s="17" t="str">
        <f>IF(AND($O578&gt;0,$N578&gt;0),IF($D578="F",IF(SUM($N578,$O578)&lt;=35,1.33*($N578+$O578)-0.013*POWER(($N578+$O578),2)-2.5,0.546*($N578+$O578)+9.7),1.21*($N578+$O578)-0.008*POWER(($N578+$O578),2)-VLOOKUP($F578,Ages!$A$12:$AJ$19,36,0)),"")</f>
        <v/>
      </c>
    </row>
    <row r="579" spans="7:16" s="16" customFormat="1" x14ac:dyDescent="0.2">
      <c r="G579" s="18"/>
      <c r="H579" s="18"/>
      <c r="I579" s="17" t="str">
        <f t="shared" si="16"/>
        <v xml:space="preserve"> </v>
      </c>
      <c r="J579" s="15"/>
      <c r="K579" s="18"/>
      <c r="L579" s="18"/>
      <c r="M579" s="17" t="str">
        <f t="shared" si="17"/>
        <v/>
      </c>
      <c r="N579" s="18"/>
      <c r="O579" s="18"/>
      <c r="P579" s="17" t="str">
        <f>IF(AND($O579&gt;0,$N579&gt;0),IF($D579="F",IF(SUM($N579,$O579)&lt;=35,1.33*($N579+$O579)-0.013*POWER(($N579+$O579),2)-2.5,0.546*($N579+$O579)+9.7),1.21*($N579+$O579)-0.008*POWER(($N579+$O579),2)-VLOOKUP($F579,Ages!$A$12:$AJ$19,36,0)),"")</f>
        <v/>
      </c>
    </row>
    <row r="580" spans="7:16" s="16" customFormat="1" x14ac:dyDescent="0.2">
      <c r="G580" s="18"/>
      <c r="H580" s="18"/>
      <c r="I580" s="17" t="str">
        <f t="shared" si="16"/>
        <v xml:space="preserve"> </v>
      </c>
      <c r="J580" s="15"/>
      <c r="K580" s="18"/>
      <c r="L580" s="18"/>
      <c r="M580" s="17" t="str">
        <f t="shared" si="17"/>
        <v/>
      </c>
      <c r="N580" s="18"/>
      <c r="O580" s="18"/>
      <c r="P580" s="17" t="str">
        <f>IF(AND($O580&gt;0,$N580&gt;0),IF($D580="F",IF(SUM($N580,$O580)&lt;=35,1.33*($N580+$O580)-0.013*POWER(($N580+$O580),2)-2.5,0.546*($N580+$O580)+9.7),1.21*($N580+$O580)-0.008*POWER(($N580+$O580),2)-VLOOKUP($F580,Ages!$A$12:$AJ$19,36,0)),"")</f>
        <v/>
      </c>
    </row>
    <row r="581" spans="7:16" s="16" customFormat="1" x14ac:dyDescent="0.2">
      <c r="G581" s="18"/>
      <c r="H581" s="18"/>
      <c r="I581" s="17" t="str">
        <f t="shared" si="16"/>
        <v xml:space="preserve"> </v>
      </c>
      <c r="J581" s="15"/>
      <c r="K581" s="18"/>
      <c r="L581" s="18"/>
      <c r="M581" s="17" t="str">
        <f t="shared" si="17"/>
        <v/>
      </c>
      <c r="N581" s="18"/>
      <c r="O581" s="18"/>
      <c r="P581" s="17" t="str">
        <f>IF(AND($O581&gt;0,$N581&gt;0),IF($D581="F",IF(SUM($N581,$O581)&lt;=35,1.33*($N581+$O581)-0.013*POWER(($N581+$O581),2)-2.5,0.546*($N581+$O581)+9.7),1.21*($N581+$O581)-0.008*POWER(($N581+$O581),2)-VLOOKUP($F581,Ages!$A$12:$AJ$19,36,0)),"")</f>
        <v/>
      </c>
    </row>
    <row r="582" spans="7:16" s="16" customFormat="1" x14ac:dyDescent="0.2">
      <c r="G582" s="18"/>
      <c r="H582" s="18"/>
      <c r="I582" s="17" t="str">
        <f t="shared" si="16"/>
        <v xml:space="preserve"> </v>
      </c>
      <c r="J582" s="15"/>
      <c r="K582" s="18"/>
      <c r="L582" s="18"/>
      <c r="M582" s="17" t="str">
        <f t="shared" si="17"/>
        <v/>
      </c>
      <c r="N582" s="18"/>
      <c r="O582" s="18"/>
      <c r="P582" s="17" t="str">
        <f>IF(AND($O582&gt;0,$N582&gt;0),IF($D582="F",IF(SUM($N582,$O582)&lt;=35,1.33*($N582+$O582)-0.013*POWER(($N582+$O582),2)-2.5,0.546*($N582+$O582)+9.7),1.21*($N582+$O582)-0.008*POWER(($N582+$O582),2)-VLOOKUP($F582,Ages!$A$12:$AJ$19,36,0)),"")</f>
        <v/>
      </c>
    </row>
    <row r="583" spans="7:16" s="16" customFormat="1" x14ac:dyDescent="0.2">
      <c r="G583" s="18"/>
      <c r="H583" s="18"/>
      <c r="I583" s="17" t="str">
        <f t="shared" ref="I583:I646" si="18">IF(AND(G583&gt;0,H583&gt;0),(H583/(G583*G583))*703, " ")</f>
        <v xml:space="preserve"> </v>
      </c>
      <c r="J583" s="15"/>
      <c r="K583" s="18"/>
      <c r="L583" s="18"/>
      <c r="M583" s="17" t="str">
        <f t="shared" ref="M583:M646" si="19">IF(AND(K583&gt;0,L583&gt;0),IF($D583="F",0.61*($K583+$L583)+5,0.735*($K583+$L583)+1),"")</f>
        <v/>
      </c>
      <c r="N583" s="18"/>
      <c r="O583" s="18"/>
      <c r="P583" s="17" t="str">
        <f>IF(AND($O583&gt;0,$N583&gt;0),IF($D583="F",IF(SUM($N583,$O583)&lt;=35,1.33*($N583+$O583)-0.013*POWER(($N583+$O583),2)-2.5,0.546*($N583+$O583)+9.7),1.21*($N583+$O583)-0.008*POWER(($N583+$O583),2)-VLOOKUP($F583,Ages!$A$12:$AJ$19,36,0)),"")</f>
        <v/>
      </c>
    </row>
    <row r="584" spans="7:16" s="16" customFormat="1" x14ac:dyDescent="0.2">
      <c r="G584" s="18"/>
      <c r="H584" s="18"/>
      <c r="I584" s="17" t="str">
        <f t="shared" si="18"/>
        <v xml:space="preserve"> </v>
      </c>
      <c r="J584" s="15"/>
      <c r="K584" s="18"/>
      <c r="L584" s="18"/>
      <c r="M584" s="17" t="str">
        <f t="shared" si="19"/>
        <v/>
      </c>
      <c r="N584" s="18"/>
      <c r="O584" s="18"/>
      <c r="P584" s="17" t="str">
        <f>IF(AND($O584&gt;0,$N584&gt;0),IF($D584="F",IF(SUM($N584,$O584)&lt;=35,1.33*($N584+$O584)-0.013*POWER(($N584+$O584),2)-2.5,0.546*($N584+$O584)+9.7),1.21*($N584+$O584)-0.008*POWER(($N584+$O584),2)-VLOOKUP($F584,Ages!$A$12:$AJ$19,36,0)),"")</f>
        <v/>
      </c>
    </row>
    <row r="585" spans="7:16" s="16" customFormat="1" x14ac:dyDescent="0.2">
      <c r="G585" s="18"/>
      <c r="H585" s="18"/>
      <c r="I585" s="17" t="str">
        <f t="shared" si="18"/>
        <v xml:space="preserve"> </v>
      </c>
      <c r="J585" s="15"/>
      <c r="K585" s="18"/>
      <c r="L585" s="18"/>
      <c r="M585" s="17" t="str">
        <f t="shared" si="19"/>
        <v/>
      </c>
      <c r="N585" s="18"/>
      <c r="O585" s="18"/>
      <c r="P585" s="17" t="str">
        <f>IF(AND($O585&gt;0,$N585&gt;0),IF($D585="F",IF(SUM($N585,$O585)&lt;=35,1.33*($N585+$O585)-0.013*POWER(($N585+$O585),2)-2.5,0.546*($N585+$O585)+9.7),1.21*($N585+$O585)-0.008*POWER(($N585+$O585),2)-VLOOKUP($F585,Ages!$A$12:$AJ$19,36,0)),"")</f>
        <v/>
      </c>
    </row>
    <row r="586" spans="7:16" s="16" customFormat="1" x14ac:dyDescent="0.2">
      <c r="G586" s="18"/>
      <c r="H586" s="18"/>
      <c r="I586" s="17" t="str">
        <f t="shared" si="18"/>
        <v xml:space="preserve"> </v>
      </c>
      <c r="J586" s="15"/>
      <c r="K586" s="18"/>
      <c r="L586" s="18"/>
      <c r="M586" s="17" t="str">
        <f t="shared" si="19"/>
        <v/>
      </c>
      <c r="N586" s="18"/>
      <c r="O586" s="18"/>
      <c r="P586" s="17" t="str">
        <f>IF(AND($O586&gt;0,$N586&gt;0),IF($D586="F",IF(SUM($N586,$O586)&lt;=35,1.33*($N586+$O586)-0.013*POWER(($N586+$O586),2)-2.5,0.546*($N586+$O586)+9.7),1.21*($N586+$O586)-0.008*POWER(($N586+$O586),2)-VLOOKUP($F586,Ages!$A$12:$AJ$19,36,0)),"")</f>
        <v/>
      </c>
    </row>
    <row r="587" spans="7:16" s="16" customFormat="1" x14ac:dyDescent="0.2">
      <c r="G587" s="18"/>
      <c r="H587" s="18"/>
      <c r="I587" s="17" t="str">
        <f t="shared" si="18"/>
        <v xml:space="preserve"> </v>
      </c>
      <c r="J587" s="15"/>
      <c r="K587" s="18"/>
      <c r="L587" s="18"/>
      <c r="M587" s="17" t="str">
        <f t="shared" si="19"/>
        <v/>
      </c>
      <c r="N587" s="18"/>
      <c r="O587" s="18"/>
      <c r="P587" s="17" t="str">
        <f>IF(AND($O587&gt;0,$N587&gt;0),IF($D587="F",IF(SUM($N587,$O587)&lt;=35,1.33*($N587+$O587)-0.013*POWER(($N587+$O587),2)-2.5,0.546*($N587+$O587)+9.7),1.21*($N587+$O587)-0.008*POWER(($N587+$O587),2)-VLOOKUP($F587,Ages!$A$12:$AJ$19,36,0)),"")</f>
        <v/>
      </c>
    </row>
    <row r="588" spans="7:16" s="16" customFormat="1" x14ac:dyDescent="0.2">
      <c r="G588" s="18"/>
      <c r="H588" s="18"/>
      <c r="I588" s="17" t="str">
        <f t="shared" si="18"/>
        <v xml:space="preserve"> </v>
      </c>
      <c r="J588" s="15"/>
      <c r="K588" s="18"/>
      <c r="L588" s="18"/>
      <c r="M588" s="17" t="str">
        <f t="shared" si="19"/>
        <v/>
      </c>
      <c r="N588" s="18"/>
      <c r="O588" s="18"/>
      <c r="P588" s="17" t="str">
        <f>IF(AND($O588&gt;0,$N588&gt;0),IF($D588="F",IF(SUM($N588,$O588)&lt;=35,1.33*($N588+$O588)-0.013*POWER(($N588+$O588),2)-2.5,0.546*($N588+$O588)+9.7),1.21*($N588+$O588)-0.008*POWER(($N588+$O588),2)-VLOOKUP($F588,Ages!$A$12:$AJ$19,36,0)),"")</f>
        <v/>
      </c>
    </row>
    <row r="589" spans="7:16" s="16" customFormat="1" x14ac:dyDescent="0.2">
      <c r="G589" s="18"/>
      <c r="H589" s="18"/>
      <c r="I589" s="17" t="str">
        <f t="shared" si="18"/>
        <v xml:space="preserve"> </v>
      </c>
      <c r="J589" s="15"/>
      <c r="K589" s="18"/>
      <c r="L589" s="18"/>
      <c r="M589" s="17" t="str">
        <f t="shared" si="19"/>
        <v/>
      </c>
      <c r="N589" s="18"/>
      <c r="O589" s="18"/>
      <c r="P589" s="17" t="str">
        <f>IF(AND($O589&gt;0,$N589&gt;0),IF($D589="F",IF(SUM($N589,$O589)&lt;=35,1.33*($N589+$O589)-0.013*POWER(($N589+$O589),2)-2.5,0.546*($N589+$O589)+9.7),1.21*($N589+$O589)-0.008*POWER(($N589+$O589),2)-VLOOKUP($F589,Ages!$A$12:$AJ$19,36,0)),"")</f>
        <v/>
      </c>
    </row>
    <row r="590" spans="7:16" s="16" customFormat="1" x14ac:dyDescent="0.2">
      <c r="G590" s="18"/>
      <c r="H590" s="18"/>
      <c r="I590" s="17" t="str">
        <f t="shared" si="18"/>
        <v xml:space="preserve"> </v>
      </c>
      <c r="J590" s="15"/>
      <c r="K590" s="18"/>
      <c r="L590" s="18"/>
      <c r="M590" s="17" t="str">
        <f t="shared" si="19"/>
        <v/>
      </c>
      <c r="N590" s="18"/>
      <c r="O590" s="18"/>
      <c r="P590" s="17" t="str">
        <f>IF(AND($O590&gt;0,$N590&gt;0),IF($D590="F",IF(SUM($N590,$O590)&lt;=35,1.33*($N590+$O590)-0.013*POWER(($N590+$O590),2)-2.5,0.546*($N590+$O590)+9.7),1.21*($N590+$O590)-0.008*POWER(($N590+$O590),2)-VLOOKUP($F590,Ages!$A$12:$AJ$19,36,0)),"")</f>
        <v/>
      </c>
    </row>
    <row r="591" spans="7:16" s="16" customFormat="1" x14ac:dyDescent="0.2">
      <c r="G591" s="18"/>
      <c r="H591" s="18"/>
      <c r="I591" s="17" t="str">
        <f t="shared" si="18"/>
        <v xml:space="preserve"> </v>
      </c>
      <c r="J591" s="15"/>
      <c r="K591" s="18"/>
      <c r="L591" s="18"/>
      <c r="M591" s="17" t="str">
        <f t="shared" si="19"/>
        <v/>
      </c>
      <c r="N591" s="18"/>
      <c r="O591" s="18"/>
      <c r="P591" s="17" t="str">
        <f>IF(AND($O591&gt;0,$N591&gt;0),IF($D591="F",IF(SUM($N591,$O591)&lt;=35,1.33*($N591+$O591)-0.013*POWER(($N591+$O591),2)-2.5,0.546*($N591+$O591)+9.7),1.21*($N591+$O591)-0.008*POWER(($N591+$O591),2)-VLOOKUP($F591,Ages!$A$12:$AJ$19,36,0)),"")</f>
        <v/>
      </c>
    </row>
    <row r="592" spans="7:16" s="16" customFormat="1" x14ac:dyDescent="0.2">
      <c r="G592" s="18"/>
      <c r="H592" s="18"/>
      <c r="I592" s="17" t="str">
        <f t="shared" si="18"/>
        <v xml:space="preserve"> </v>
      </c>
      <c r="J592" s="15"/>
      <c r="K592" s="18"/>
      <c r="L592" s="18"/>
      <c r="M592" s="17" t="str">
        <f t="shared" si="19"/>
        <v/>
      </c>
      <c r="N592" s="18"/>
      <c r="O592" s="18"/>
      <c r="P592" s="17" t="str">
        <f>IF(AND($O592&gt;0,$N592&gt;0),IF($D592="F",IF(SUM($N592,$O592)&lt;=35,1.33*($N592+$O592)-0.013*POWER(($N592+$O592),2)-2.5,0.546*($N592+$O592)+9.7),1.21*($N592+$O592)-0.008*POWER(($N592+$O592),2)-VLOOKUP($F592,Ages!$A$12:$AJ$19,36,0)),"")</f>
        <v/>
      </c>
    </row>
    <row r="593" spans="7:16" s="16" customFormat="1" x14ac:dyDescent="0.2">
      <c r="G593" s="18"/>
      <c r="H593" s="18"/>
      <c r="I593" s="17" t="str">
        <f t="shared" si="18"/>
        <v xml:space="preserve"> </v>
      </c>
      <c r="J593" s="15"/>
      <c r="K593" s="18"/>
      <c r="L593" s="18"/>
      <c r="M593" s="17" t="str">
        <f t="shared" si="19"/>
        <v/>
      </c>
      <c r="N593" s="18"/>
      <c r="O593" s="18"/>
      <c r="P593" s="17" t="str">
        <f>IF(AND($O593&gt;0,$N593&gt;0),IF($D593="F",IF(SUM($N593,$O593)&lt;=35,1.33*($N593+$O593)-0.013*POWER(($N593+$O593),2)-2.5,0.546*($N593+$O593)+9.7),1.21*($N593+$O593)-0.008*POWER(($N593+$O593),2)-VLOOKUP($F593,Ages!$A$12:$AJ$19,36,0)),"")</f>
        <v/>
      </c>
    </row>
    <row r="594" spans="7:16" s="16" customFormat="1" x14ac:dyDescent="0.2">
      <c r="G594" s="18"/>
      <c r="H594" s="18"/>
      <c r="I594" s="17" t="str">
        <f t="shared" si="18"/>
        <v xml:space="preserve"> </v>
      </c>
      <c r="J594" s="15"/>
      <c r="K594" s="18"/>
      <c r="L594" s="18"/>
      <c r="M594" s="17" t="str">
        <f t="shared" si="19"/>
        <v/>
      </c>
      <c r="N594" s="18"/>
      <c r="O594" s="18"/>
      <c r="P594" s="17" t="str">
        <f>IF(AND($O594&gt;0,$N594&gt;0),IF($D594="F",IF(SUM($N594,$O594)&lt;=35,1.33*($N594+$O594)-0.013*POWER(($N594+$O594),2)-2.5,0.546*($N594+$O594)+9.7),1.21*($N594+$O594)-0.008*POWER(($N594+$O594),2)-VLOOKUP($F594,Ages!$A$12:$AJ$19,36,0)),"")</f>
        <v/>
      </c>
    </row>
    <row r="595" spans="7:16" s="16" customFormat="1" x14ac:dyDescent="0.2">
      <c r="G595" s="18"/>
      <c r="H595" s="18"/>
      <c r="I595" s="17" t="str">
        <f t="shared" si="18"/>
        <v xml:space="preserve"> </v>
      </c>
      <c r="J595" s="15"/>
      <c r="K595" s="18"/>
      <c r="L595" s="18"/>
      <c r="M595" s="17" t="str">
        <f t="shared" si="19"/>
        <v/>
      </c>
      <c r="N595" s="18"/>
      <c r="O595" s="18"/>
      <c r="P595" s="17" t="str">
        <f>IF(AND($O595&gt;0,$N595&gt;0),IF($D595="F",IF(SUM($N595,$O595)&lt;=35,1.33*($N595+$O595)-0.013*POWER(($N595+$O595),2)-2.5,0.546*($N595+$O595)+9.7),1.21*($N595+$O595)-0.008*POWER(($N595+$O595),2)-VLOOKUP($F595,Ages!$A$12:$AJ$19,36,0)),"")</f>
        <v/>
      </c>
    </row>
    <row r="596" spans="7:16" s="16" customFormat="1" x14ac:dyDescent="0.2">
      <c r="G596" s="18"/>
      <c r="H596" s="18"/>
      <c r="I596" s="17" t="str">
        <f t="shared" si="18"/>
        <v xml:space="preserve"> </v>
      </c>
      <c r="J596" s="15"/>
      <c r="K596" s="18"/>
      <c r="L596" s="18"/>
      <c r="M596" s="17" t="str">
        <f t="shared" si="19"/>
        <v/>
      </c>
      <c r="N596" s="18"/>
      <c r="O596" s="18"/>
      <c r="P596" s="17" t="str">
        <f>IF(AND($O596&gt;0,$N596&gt;0),IF($D596="F",IF(SUM($N596,$O596)&lt;=35,1.33*($N596+$O596)-0.013*POWER(($N596+$O596),2)-2.5,0.546*($N596+$O596)+9.7),1.21*($N596+$O596)-0.008*POWER(($N596+$O596),2)-VLOOKUP($F596,Ages!$A$12:$AJ$19,36,0)),"")</f>
        <v/>
      </c>
    </row>
    <row r="597" spans="7:16" s="16" customFormat="1" x14ac:dyDescent="0.2">
      <c r="G597" s="18"/>
      <c r="H597" s="18"/>
      <c r="I597" s="17" t="str">
        <f t="shared" si="18"/>
        <v xml:space="preserve"> </v>
      </c>
      <c r="J597" s="15"/>
      <c r="K597" s="18"/>
      <c r="L597" s="18"/>
      <c r="M597" s="17" t="str">
        <f t="shared" si="19"/>
        <v/>
      </c>
      <c r="N597" s="18"/>
      <c r="O597" s="18"/>
      <c r="P597" s="17" t="str">
        <f>IF(AND($O597&gt;0,$N597&gt;0),IF($D597="F",IF(SUM($N597,$O597)&lt;=35,1.33*($N597+$O597)-0.013*POWER(($N597+$O597),2)-2.5,0.546*($N597+$O597)+9.7),1.21*($N597+$O597)-0.008*POWER(($N597+$O597),2)-VLOOKUP($F597,Ages!$A$12:$AJ$19,36,0)),"")</f>
        <v/>
      </c>
    </row>
    <row r="598" spans="7:16" s="16" customFormat="1" x14ac:dyDescent="0.2">
      <c r="G598" s="18"/>
      <c r="H598" s="18"/>
      <c r="I598" s="17" t="str">
        <f t="shared" si="18"/>
        <v xml:space="preserve"> </v>
      </c>
      <c r="J598" s="15"/>
      <c r="K598" s="18"/>
      <c r="L598" s="18"/>
      <c r="M598" s="17" t="str">
        <f t="shared" si="19"/>
        <v/>
      </c>
      <c r="N598" s="18"/>
      <c r="O598" s="18"/>
      <c r="P598" s="17" t="str">
        <f>IF(AND($O598&gt;0,$N598&gt;0),IF($D598="F",IF(SUM($N598,$O598)&lt;=35,1.33*($N598+$O598)-0.013*POWER(($N598+$O598),2)-2.5,0.546*($N598+$O598)+9.7),1.21*($N598+$O598)-0.008*POWER(($N598+$O598),2)-VLOOKUP($F598,Ages!$A$12:$AJ$19,36,0)),"")</f>
        <v/>
      </c>
    </row>
    <row r="599" spans="7:16" s="16" customFormat="1" x14ac:dyDescent="0.2">
      <c r="G599" s="18"/>
      <c r="H599" s="18"/>
      <c r="I599" s="17" t="str">
        <f t="shared" si="18"/>
        <v xml:space="preserve"> </v>
      </c>
      <c r="J599" s="15"/>
      <c r="K599" s="18"/>
      <c r="L599" s="18"/>
      <c r="M599" s="17" t="str">
        <f t="shared" si="19"/>
        <v/>
      </c>
      <c r="N599" s="18"/>
      <c r="O599" s="18"/>
      <c r="P599" s="17" t="str">
        <f>IF(AND($O599&gt;0,$N599&gt;0),IF($D599="F",IF(SUM($N599,$O599)&lt;=35,1.33*($N599+$O599)-0.013*POWER(($N599+$O599),2)-2.5,0.546*($N599+$O599)+9.7),1.21*($N599+$O599)-0.008*POWER(($N599+$O599),2)-VLOOKUP($F599,Ages!$A$12:$AJ$19,36,0)),"")</f>
        <v/>
      </c>
    </row>
    <row r="600" spans="7:16" s="16" customFormat="1" x14ac:dyDescent="0.2">
      <c r="G600" s="18"/>
      <c r="H600" s="18"/>
      <c r="I600" s="17" t="str">
        <f t="shared" si="18"/>
        <v xml:space="preserve"> </v>
      </c>
      <c r="J600" s="15"/>
      <c r="K600" s="18"/>
      <c r="L600" s="18"/>
      <c r="M600" s="17" t="str">
        <f t="shared" si="19"/>
        <v/>
      </c>
      <c r="N600" s="18"/>
      <c r="O600" s="18"/>
      <c r="P600" s="17" t="str">
        <f>IF(AND($O600&gt;0,$N600&gt;0),IF($D600="F",IF(SUM($N600,$O600)&lt;=35,1.33*($N600+$O600)-0.013*POWER(($N600+$O600),2)-2.5,0.546*($N600+$O600)+9.7),1.21*($N600+$O600)-0.008*POWER(($N600+$O600),2)-VLOOKUP($F600,Ages!$A$12:$AJ$19,36,0)),"")</f>
        <v/>
      </c>
    </row>
    <row r="601" spans="7:16" s="16" customFormat="1" x14ac:dyDescent="0.2">
      <c r="G601" s="18"/>
      <c r="H601" s="18"/>
      <c r="I601" s="17" t="str">
        <f t="shared" si="18"/>
        <v xml:space="preserve"> </v>
      </c>
      <c r="J601" s="15"/>
      <c r="K601" s="18"/>
      <c r="L601" s="18"/>
      <c r="M601" s="17" t="str">
        <f t="shared" si="19"/>
        <v/>
      </c>
      <c r="N601" s="18"/>
      <c r="O601" s="18"/>
      <c r="P601" s="17" t="str">
        <f>IF(AND($O601&gt;0,$N601&gt;0),IF($D601="F",IF(SUM($N601,$O601)&lt;=35,1.33*($N601+$O601)-0.013*POWER(($N601+$O601),2)-2.5,0.546*($N601+$O601)+9.7),1.21*($N601+$O601)-0.008*POWER(($N601+$O601),2)-VLOOKUP($F601,Ages!$A$12:$AJ$19,36,0)),"")</f>
        <v/>
      </c>
    </row>
    <row r="602" spans="7:16" s="16" customFormat="1" x14ac:dyDescent="0.2">
      <c r="G602" s="18"/>
      <c r="H602" s="18"/>
      <c r="I602" s="17" t="str">
        <f t="shared" si="18"/>
        <v xml:space="preserve"> </v>
      </c>
      <c r="J602" s="15"/>
      <c r="K602" s="18"/>
      <c r="L602" s="18"/>
      <c r="M602" s="17" t="str">
        <f t="shared" si="19"/>
        <v/>
      </c>
      <c r="N602" s="18"/>
      <c r="O602" s="18"/>
      <c r="P602" s="17" t="str">
        <f>IF(AND($O602&gt;0,$N602&gt;0),IF($D602="F",IF(SUM($N602,$O602)&lt;=35,1.33*($N602+$O602)-0.013*POWER(($N602+$O602),2)-2.5,0.546*($N602+$O602)+9.7),1.21*($N602+$O602)-0.008*POWER(($N602+$O602),2)-VLOOKUP($F602,Ages!$A$12:$AJ$19,36,0)),"")</f>
        <v/>
      </c>
    </row>
    <row r="603" spans="7:16" s="16" customFormat="1" x14ac:dyDescent="0.2">
      <c r="G603" s="18"/>
      <c r="H603" s="18"/>
      <c r="I603" s="17" t="str">
        <f t="shared" si="18"/>
        <v xml:space="preserve"> </v>
      </c>
      <c r="J603" s="15"/>
      <c r="K603" s="18"/>
      <c r="L603" s="18"/>
      <c r="M603" s="17" t="str">
        <f t="shared" si="19"/>
        <v/>
      </c>
      <c r="N603" s="18"/>
      <c r="O603" s="18"/>
      <c r="P603" s="17" t="str">
        <f>IF(AND($O603&gt;0,$N603&gt;0),IF($D603="F",IF(SUM($N603,$O603)&lt;=35,1.33*($N603+$O603)-0.013*POWER(($N603+$O603),2)-2.5,0.546*($N603+$O603)+9.7),1.21*($N603+$O603)-0.008*POWER(($N603+$O603),2)-VLOOKUP($F603,Ages!$A$12:$AJ$19,36,0)),"")</f>
        <v/>
      </c>
    </row>
    <row r="604" spans="7:16" s="16" customFormat="1" x14ac:dyDescent="0.2">
      <c r="G604" s="18"/>
      <c r="H604" s="18"/>
      <c r="I604" s="17" t="str">
        <f t="shared" si="18"/>
        <v xml:space="preserve"> </v>
      </c>
      <c r="J604" s="15"/>
      <c r="K604" s="18"/>
      <c r="L604" s="18"/>
      <c r="M604" s="17" t="str">
        <f t="shared" si="19"/>
        <v/>
      </c>
      <c r="N604" s="18"/>
      <c r="O604" s="18"/>
      <c r="P604" s="17" t="str">
        <f>IF(AND($O604&gt;0,$N604&gt;0),IF($D604="F",IF(SUM($N604,$O604)&lt;=35,1.33*($N604+$O604)-0.013*POWER(($N604+$O604),2)-2.5,0.546*($N604+$O604)+9.7),1.21*($N604+$O604)-0.008*POWER(($N604+$O604),2)-VLOOKUP($F604,Ages!$A$12:$AJ$19,36,0)),"")</f>
        <v/>
      </c>
    </row>
    <row r="605" spans="7:16" s="16" customFormat="1" x14ac:dyDescent="0.2">
      <c r="G605" s="18"/>
      <c r="H605" s="18"/>
      <c r="I605" s="17" t="str">
        <f t="shared" si="18"/>
        <v xml:space="preserve"> </v>
      </c>
      <c r="J605" s="15"/>
      <c r="K605" s="18"/>
      <c r="L605" s="18"/>
      <c r="M605" s="17" t="str">
        <f t="shared" si="19"/>
        <v/>
      </c>
      <c r="N605" s="18"/>
      <c r="O605" s="18"/>
      <c r="P605" s="17" t="str">
        <f>IF(AND($O605&gt;0,$N605&gt;0),IF($D605="F",IF(SUM($N605,$O605)&lt;=35,1.33*($N605+$O605)-0.013*POWER(($N605+$O605),2)-2.5,0.546*($N605+$O605)+9.7),1.21*($N605+$O605)-0.008*POWER(($N605+$O605),2)-VLOOKUP($F605,Ages!$A$12:$AJ$19,36,0)),"")</f>
        <v/>
      </c>
    </row>
    <row r="606" spans="7:16" s="16" customFormat="1" x14ac:dyDescent="0.2">
      <c r="G606" s="18"/>
      <c r="H606" s="18"/>
      <c r="I606" s="17" t="str">
        <f t="shared" si="18"/>
        <v xml:space="preserve"> </v>
      </c>
      <c r="J606" s="15"/>
      <c r="K606" s="18"/>
      <c r="L606" s="18"/>
      <c r="M606" s="17" t="str">
        <f t="shared" si="19"/>
        <v/>
      </c>
      <c r="N606" s="18"/>
      <c r="O606" s="18"/>
      <c r="P606" s="17" t="str">
        <f>IF(AND($O606&gt;0,$N606&gt;0),IF($D606="F",IF(SUM($N606,$O606)&lt;=35,1.33*($N606+$O606)-0.013*POWER(($N606+$O606),2)-2.5,0.546*($N606+$O606)+9.7),1.21*($N606+$O606)-0.008*POWER(($N606+$O606),2)-VLOOKUP($F606,Ages!$A$12:$AJ$19,36,0)),"")</f>
        <v/>
      </c>
    </row>
    <row r="607" spans="7:16" s="16" customFormat="1" x14ac:dyDescent="0.2">
      <c r="G607" s="18"/>
      <c r="H607" s="18"/>
      <c r="I607" s="17" t="str">
        <f t="shared" si="18"/>
        <v xml:space="preserve"> </v>
      </c>
      <c r="J607" s="15"/>
      <c r="K607" s="18"/>
      <c r="L607" s="18"/>
      <c r="M607" s="17" t="str">
        <f t="shared" si="19"/>
        <v/>
      </c>
      <c r="N607" s="18"/>
      <c r="O607" s="18"/>
      <c r="P607" s="17" t="str">
        <f>IF(AND($O607&gt;0,$N607&gt;0),IF($D607="F",IF(SUM($N607,$O607)&lt;=35,1.33*($N607+$O607)-0.013*POWER(($N607+$O607),2)-2.5,0.546*($N607+$O607)+9.7),1.21*($N607+$O607)-0.008*POWER(($N607+$O607),2)-VLOOKUP($F607,Ages!$A$12:$AJ$19,36,0)),"")</f>
        <v/>
      </c>
    </row>
    <row r="608" spans="7:16" s="16" customFormat="1" x14ac:dyDescent="0.2">
      <c r="G608" s="18"/>
      <c r="H608" s="18"/>
      <c r="I608" s="17" t="str">
        <f t="shared" si="18"/>
        <v xml:space="preserve"> </v>
      </c>
      <c r="J608" s="15"/>
      <c r="K608" s="18"/>
      <c r="L608" s="18"/>
      <c r="M608" s="17" t="str">
        <f t="shared" si="19"/>
        <v/>
      </c>
      <c r="N608" s="18"/>
      <c r="O608" s="18"/>
      <c r="P608" s="17" t="str">
        <f>IF(AND($O608&gt;0,$N608&gt;0),IF($D608="F",IF(SUM($N608,$O608)&lt;=35,1.33*($N608+$O608)-0.013*POWER(($N608+$O608),2)-2.5,0.546*($N608+$O608)+9.7),1.21*($N608+$O608)-0.008*POWER(($N608+$O608),2)-VLOOKUP($F608,Ages!$A$12:$AJ$19,36,0)),"")</f>
        <v/>
      </c>
    </row>
    <row r="609" spans="7:16" s="16" customFormat="1" x14ac:dyDescent="0.2">
      <c r="G609" s="18"/>
      <c r="H609" s="18"/>
      <c r="I609" s="17" t="str">
        <f t="shared" si="18"/>
        <v xml:space="preserve"> </v>
      </c>
      <c r="J609" s="15"/>
      <c r="K609" s="18"/>
      <c r="L609" s="18"/>
      <c r="M609" s="17" t="str">
        <f t="shared" si="19"/>
        <v/>
      </c>
      <c r="N609" s="18"/>
      <c r="O609" s="18"/>
      <c r="P609" s="17" t="str">
        <f>IF(AND($O609&gt;0,$N609&gt;0),IF($D609="F",IF(SUM($N609,$O609)&lt;=35,1.33*($N609+$O609)-0.013*POWER(($N609+$O609),2)-2.5,0.546*($N609+$O609)+9.7),1.21*($N609+$O609)-0.008*POWER(($N609+$O609),2)-VLOOKUP($F609,Ages!$A$12:$AJ$19,36,0)),"")</f>
        <v/>
      </c>
    </row>
    <row r="610" spans="7:16" s="16" customFormat="1" x14ac:dyDescent="0.2">
      <c r="G610" s="18"/>
      <c r="H610" s="18"/>
      <c r="I610" s="17" t="str">
        <f t="shared" si="18"/>
        <v xml:space="preserve"> </v>
      </c>
      <c r="J610" s="15"/>
      <c r="K610" s="18"/>
      <c r="L610" s="18"/>
      <c r="M610" s="17" t="str">
        <f t="shared" si="19"/>
        <v/>
      </c>
      <c r="N610" s="18"/>
      <c r="O610" s="18"/>
      <c r="P610" s="17" t="str">
        <f>IF(AND($O610&gt;0,$N610&gt;0),IF($D610="F",IF(SUM($N610,$O610)&lt;=35,1.33*($N610+$O610)-0.013*POWER(($N610+$O610),2)-2.5,0.546*($N610+$O610)+9.7),1.21*($N610+$O610)-0.008*POWER(($N610+$O610),2)-VLOOKUP($F610,Ages!$A$12:$AJ$19,36,0)),"")</f>
        <v/>
      </c>
    </row>
    <row r="611" spans="7:16" s="16" customFormat="1" x14ac:dyDescent="0.2">
      <c r="G611" s="18"/>
      <c r="H611" s="18"/>
      <c r="I611" s="17" t="str">
        <f t="shared" si="18"/>
        <v xml:space="preserve"> </v>
      </c>
      <c r="J611" s="15"/>
      <c r="K611" s="18"/>
      <c r="L611" s="18"/>
      <c r="M611" s="17" t="str">
        <f t="shared" si="19"/>
        <v/>
      </c>
      <c r="N611" s="18"/>
      <c r="O611" s="18"/>
      <c r="P611" s="17" t="str">
        <f>IF(AND($O611&gt;0,$N611&gt;0),IF($D611="F",IF(SUM($N611,$O611)&lt;=35,1.33*($N611+$O611)-0.013*POWER(($N611+$O611),2)-2.5,0.546*($N611+$O611)+9.7),1.21*($N611+$O611)-0.008*POWER(($N611+$O611),2)-VLOOKUP($F611,Ages!$A$12:$AJ$19,36,0)),"")</f>
        <v/>
      </c>
    </row>
    <row r="612" spans="7:16" s="16" customFormat="1" x14ac:dyDescent="0.2">
      <c r="G612" s="18"/>
      <c r="H612" s="18"/>
      <c r="I612" s="17" t="str">
        <f t="shared" si="18"/>
        <v xml:space="preserve"> </v>
      </c>
      <c r="J612" s="15"/>
      <c r="K612" s="18"/>
      <c r="L612" s="18"/>
      <c r="M612" s="17" t="str">
        <f t="shared" si="19"/>
        <v/>
      </c>
      <c r="N612" s="18"/>
      <c r="O612" s="18"/>
      <c r="P612" s="17" t="str">
        <f>IF(AND($O612&gt;0,$N612&gt;0),IF($D612="F",IF(SUM($N612,$O612)&lt;=35,1.33*($N612+$O612)-0.013*POWER(($N612+$O612),2)-2.5,0.546*($N612+$O612)+9.7),1.21*($N612+$O612)-0.008*POWER(($N612+$O612),2)-VLOOKUP($F612,Ages!$A$12:$AJ$19,36,0)),"")</f>
        <v/>
      </c>
    </row>
    <row r="613" spans="7:16" s="16" customFormat="1" x14ac:dyDescent="0.2">
      <c r="G613" s="18"/>
      <c r="H613" s="18"/>
      <c r="I613" s="17" t="str">
        <f t="shared" si="18"/>
        <v xml:space="preserve"> </v>
      </c>
      <c r="J613" s="15"/>
      <c r="K613" s="18"/>
      <c r="L613" s="18"/>
      <c r="M613" s="17" t="str">
        <f t="shared" si="19"/>
        <v/>
      </c>
      <c r="N613" s="18"/>
      <c r="O613" s="18"/>
      <c r="P613" s="17" t="str">
        <f>IF(AND($O613&gt;0,$N613&gt;0),IF($D613="F",IF(SUM($N613,$O613)&lt;=35,1.33*($N613+$O613)-0.013*POWER(($N613+$O613),2)-2.5,0.546*($N613+$O613)+9.7),1.21*($N613+$O613)-0.008*POWER(($N613+$O613),2)-VLOOKUP($F613,Ages!$A$12:$AJ$19,36,0)),"")</f>
        <v/>
      </c>
    </row>
    <row r="614" spans="7:16" s="16" customFormat="1" x14ac:dyDescent="0.2">
      <c r="G614" s="18"/>
      <c r="H614" s="18"/>
      <c r="I614" s="17" t="str">
        <f t="shared" si="18"/>
        <v xml:space="preserve"> </v>
      </c>
      <c r="J614" s="15"/>
      <c r="K614" s="18"/>
      <c r="L614" s="18"/>
      <c r="M614" s="17" t="str">
        <f t="shared" si="19"/>
        <v/>
      </c>
      <c r="N614" s="18"/>
      <c r="O614" s="18"/>
      <c r="P614" s="17" t="str">
        <f>IF(AND($O614&gt;0,$N614&gt;0),IF($D614="F",IF(SUM($N614,$O614)&lt;=35,1.33*($N614+$O614)-0.013*POWER(($N614+$O614),2)-2.5,0.546*($N614+$O614)+9.7),1.21*($N614+$O614)-0.008*POWER(($N614+$O614),2)-VLOOKUP($F614,Ages!$A$12:$AJ$19,36,0)),"")</f>
        <v/>
      </c>
    </row>
    <row r="615" spans="7:16" s="16" customFormat="1" x14ac:dyDescent="0.2">
      <c r="G615" s="18"/>
      <c r="H615" s="18"/>
      <c r="I615" s="17" t="str">
        <f t="shared" si="18"/>
        <v xml:space="preserve"> </v>
      </c>
      <c r="J615" s="15"/>
      <c r="K615" s="18"/>
      <c r="L615" s="18"/>
      <c r="M615" s="17" t="str">
        <f t="shared" si="19"/>
        <v/>
      </c>
      <c r="N615" s="18"/>
      <c r="O615" s="18"/>
      <c r="P615" s="17" t="str">
        <f>IF(AND($O615&gt;0,$N615&gt;0),IF($D615="F",IF(SUM($N615,$O615)&lt;=35,1.33*($N615+$O615)-0.013*POWER(($N615+$O615),2)-2.5,0.546*($N615+$O615)+9.7),1.21*($N615+$O615)-0.008*POWER(($N615+$O615),2)-VLOOKUP($F615,Ages!$A$12:$AJ$19,36,0)),"")</f>
        <v/>
      </c>
    </row>
    <row r="616" spans="7:16" s="16" customFormat="1" x14ac:dyDescent="0.2">
      <c r="G616" s="18"/>
      <c r="H616" s="18"/>
      <c r="I616" s="17" t="str">
        <f t="shared" si="18"/>
        <v xml:space="preserve"> </v>
      </c>
      <c r="J616" s="15"/>
      <c r="K616" s="18"/>
      <c r="L616" s="18"/>
      <c r="M616" s="17" t="str">
        <f t="shared" si="19"/>
        <v/>
      </c>
      <c r="N616" s="18"/>
      <c r="O616" s="18"/>
      <c r="P616" s="17" t="str">
        <f>IF(AND($O616&gt;0,$N616&gt;0),IF($D616="F",IF(SUM($N616,$O616)&lt;=35,1.33*($N616+$O616)-0.013*POWER(($N616+$O616),2)-2.5,0.546*($N616+$O616)+9.7),1.21*($N616+$O616)-0.008*POWER(($N616+$O616),2)-VLOOKUP($F616,Ages!$A$12:$AJ$19,36,0)),"")</f>
        <v/>
      </c>
    </row>
    <row r="617" spans="7:16" s="16" customFormat="1" x14ac:dyDescent="0.2">
      <c r="G617" s="18"/>
      <c r="H617" s="18"/>
      <c r="I617" s="17" t="str">
        <f t="shared" si="18"/>
        <v xml:space="preserve"> </v>
      </c>
      <c r="J617" s="15"/>
      <c r="K617" s="18"/>
      <c r="L617" s="18"/>
      <c r="M617" s="17" t="str">
        <f t="shared" si="19"/>
        <v/>
      </c>
      <c r="N617" s="18"/>
      <c r="O617" s="18"/>
      <c r="P617" s="17" t="str">
        <f>IF(AND($O617&gt;0,$N617&gt;0),IF($D617="F",IF(SUM($N617,$O617)&lt;=35,1.33*($N617+$O617)-0.013*POWER(($N617+$O617),2)-2.5,0.546*($N617+$O617)+9.7),1.21*($N617+$O617)-0.008*POWER(($N617+$O617),2)-VLOOKUP($F617,Ages!$A$12:$AJ$19,36,0)),"")</f>
        <v/>
      </c>
    </row>
    <row r="618" spans="7:16" s="16" customFormat="1" x14ac:dyDescent="0.2">
      <c r="G618" s="18"/>
      <c r="H618" s="18"/>
      <c r="I618" s="17" t="str">
        <f t="shared" si="18"/>
        <v xml:space="preserve"> </v>
      </c>
      <c r="J618" s="15"/>
      <c r="K618" s="18"/>
      <c r="L618" s="18"/>
      <c r="M618" s="17" t="str">
        <f t="shared" si="19"/>
        <v/>
      </c>
      <c r="N618" s="18"/>
      <c r="O618" s="18"/>
      <c r="P618" s="17" t="str">
        <f>IF(AND($O618&gt;0,$N618&gt;0),IF($D618="F",IF(SUM($N618,$O618)&lt;=35,1.33*($N618+$O618)-0.013*POWER(($N618+$O618),2)-2.5,0.546*($N618+$O618)+9.7),1.21*($N618+$O618)-0.008*POWER(($N618+$O618),2)-VLOOKUP($F618,Ages!$A$12:$AJ$19,36,0)),"")</f>
        <v/>
      </c>
    </row>
    <row r="619" spans="7:16" s="16" customFormat="1" x14ac:dyDescent="0.2">
      <c r="G619" s="18"/>
      <c r="H619" s="18"/>
      <c r="I619" s="17" t="str">
        <f t="shared" si="18"/>
        <v xml:space="preserve"> </v>
      </c>
      <c r="J619" s="15"/>
      <c r="K619" s="18"/>
      <c r="L619" s="18"/>
      <c r="M619" s="17" t="str">
        <f t="shared" si="19"/>
        <v/>
      </c>
      <c r="N619" s="18"/>
      <c r="O619" s="18"/>
      <c r="P619" s="17" t="str">
        <f>IF(AND($O619&gt;0,$N619&gt;0),IF($D619="F",IF(SUM($N619,$O619)&lt;=35,1.33*($N619+$O619)-0.013*POWER(($N619+$O619),2)-2.5,0.546*($N619+$O619)+9.7),1.21*($N619+$O619)-0.008*POWER(($N619+$O619),2)-VLOOKUP($F619,Ages!$A$12:$AJ$19,36,0)),"")</f>
        <v/>
      </c>
    </row>
    <row r="620" spans="7:16" s="16" customFormat="1" x14ac:dyDescent="0.2">
      <c r="G620" s="18"/>
      <c r="H620" s="18"/>
      <c r="I620" s="17" t="str">
        <f t="shared" si="18"/>
        <v xml:space="preserve"> </v>
      </c>
      <c r="J620" s="15"/>
      <c r="K620" s="18"/>
      <c r="L620" s="18"/>
      <c r="M620" s="17" t="str">
        <f t="shared" si="19"/>
        <v/>
      </c>
      <c r="N620" s="18"/>
      <c r="O620" s="18"/>
      <c r="P620" s="17" t="str">
        <f>IF(AND($O620&gt;0,$N620&gt;0),IF($D620="F",IF(SUM($N620,$O620)&lt;=35,1.33*($N620+$O620)-0.013*POWER(($N620+$O620),2)-2.5,0.546*($N620+$O620)+9.7),1.21*($N620+$O620)-0.008*POWER(($N620+$O620),2)-VLOOKUP($F620,Ages!$A$12:$AJ$19,36,0)),"")</f>
        <v/>
      </c>
    </row>
    <row r="621" spans="7:16" s="16" customFormat="1" x14ac:dyDescent="0.2">
      <c r="G621" s="18"/>
      <c r="H621" s="18"/>
      <c r="I621" s="17" t="str">
        <f t="shared" si="18"/>
        <v xml:space="preserve"> </v>
      </c>
      <c r="J621" s="15"/>
      <c r="K621" s="18"/>
      <c r="L621" s="18"/>
      <c r="M621" s="17" t="str">
        <f t="shared" si="19"/>
        <v/>
      </c>
      <c r="N621" s="18"/>
      <c r="O621" s="18"/>
      <c r="P621" s="17" t="str">
        <f>IF(AND($O621&gt;0,$N621&gt;0),IF($D621="F",IF(SUM($N621,$O621)&lt;=35,1.33*($N621+$O621)-0.013*POWER(($N621+$O621),2)-2.5,0.546*($N621+$O621)+9.7),1.21*($N621+$O621)-0.008*POWER(($N621+$O621),2)-VLOOKUP($F621,Ages!$A$12:$AJ$19,36,0)),"")</f>
        <v/>
      </c>
    </row>
    <row r="622" spans="7:16" s="16" customFormat="1" x14ac:dyDescent="0.2">
      <c r="G622" s="18"/>
      <c r="H622" s="18"/>
      <c r="I622" s="17" t="str">
        <f t="shared" si="18"/>
        <v xml:space="preserve"> </v>
      </c>
      <c r="J622" s="15"/>
      <c r="K622" s="18"/>
      <c r="L622" s="18"/>
      <c r="M622" s="17" t="str">
        <f t="shared" si="19"/>
        <v/>
      </c>
      <c r="N622" s="18"/>
      <c r="O622" s="18"/>
      <c r="P622" s="17" t="str">
        <f>IF(AND($O622&gt;0,$N622&gt;0),IF($D622="F",IF(SUM($N622,$O622)&lt;=35,1.33*($N622+$O622)-0.013*POWER(($N622+$O622),2)-2.5,0.546*($N622+$O622)+9.7),1.21*($N622+$O622)-0.008*POWER(($N622+$O622),2)-VLOOKUP($F622,Ages!$A$12:$AJ$19,36,0)),"")</f>
        <v/>
      </c>
    </row>
    <row r="623" spans="7:16" s="16" customFormat="1" x14ac:dyDescent="0.2">
      <c r="G623" s="18"/>
      <c r="H623" s="18"/>
      <c r="I623" s="17" t="str">
        <f t="shared" si="18"/>
        <v xml:space="preserve"> </v>
      </c>
      <c r="J623" s="15"/>
      <c r="K623" s="18"/>
      <c r="L623" s="18"/>
      <c r="M623" s="17" t="str">
        <f t="shared" si="19"/>
        <v/>
      </c>
      <c r="N623" s="18"/>
      <c r="O623" s="18"/>
      <c r="P623" s="17" t="str">
        <f>IF(AND($O623&gt;0,$N623&gt;0),IF($D623="F",IF(SUM($N623,$O623)&lt;=35,1.33*($N623+$O623)-0.013*POWER(($N623+$O623),2)-2.5,0.546*($N623+$O623)+9.7),1.21*($N623+$O623)-0.008*POWER(($N623+$O623),2)-VLOOKUP($F623,Ages!$A$12:$AJ$19,36,0)),"")</f>
        <v/>
      </c>
    </row>
    <row r="624" spans="7:16" s="16" customFormat="1" x14ac:dyDescent="0.2">
      <c r="G624" s="18"/>
      <c r="H624" s="18"/>
      <c r="I624" s="17" t="str">
        <f t="shared" si="18"/>
        <v xml:space="preserve"> </v>
      </c>
      <c r="J624" s="15"/>
      <c r="K624" s="18"/>
      <c r="L624" s="18"/>
      <c r="M624" s="17" t="str">
        <f t="shared" si="19"/>
        <v/>
      </c>
      <c r="N624" s="18"/>
      <c r="O624" s="18"/>
      <c r="P624" s="17" t="str">
        <f>IF(AND($O624&gt;0,$N624&gt;0),IF($D624="F",IF(SUM($N624,$O624)&lt;=35,1.33*($N624+$O624)-0.013*POWER(($N624+$O624),2)-2.5,0.546*($N624+$O624)+9.7),1.21*($N624+$O624)-0.008*POWER(($N624+$O624),2)-VLOOKUP($F624,Ages!$A$12:$AJ$19,36,0)),"")</f>
        <v/>
      </c>
    </row>
    <row r="625" spans="7:16" s="16" customFormat="1" x14ac:dyDescent="0.2">
      <c r="G625" s="18"/>
      <c r="H625" s="18"/>
      <c r="I625" s="17" t="str">
        <f t="shared" si="18"/>
        <v xml:space="preserve"> </v>
      </c>
      <c r="J625" s="15"/>
      <c r="K625" s="18"/>
      <c r="L625" s="18"/>
      <c r="M625" s="17" t="str">
        <f t="shared" si="19"/>
        <v/>
      </c>
      <c r="N625" s="18"/>
      <c r="O625" s="18"/>
      <c r="P625" s="17" t="str">
        <f>IF(AND($O625&gt;0,$N625&gt;0),IF($D625="F",IF(SUM($N625,$O625)&lt;=35,1.33*($N625+$O625)-0.013*POWER(($N625+$O625),2)-2.5,0.546*($N625+$O625)+9.7),1.21*($N625+$O625)-0.008*POWER(($N625+$O625),2)-VLOOKUP($F625,Ages!$A$12:$AJ$19,36,0)),"")</f>
        <v/>
      </c>
    </row>
    <row r="626" spans="7:16" s="16" customFormat="1" x14ac:dyDescent="0.2">
      <c r="G626" s="18"/>
      <c r="H626" s="18"/>
      <c r="I626" s="17" t="str">
        <f t="shared" si="18"/>
        <v xml:space="preserve"> </v>
      </c>
      <c r="J626" s="15"/>
      <c r="K626" s="18"/>
      <c r="L626" s="18"/>
      <c r="M626" s="17" t="str">
        <f t="shared" si="19"/>
        <v/>
      </c>
      <c r="N626" s="18"/>
      <c r="O626" s="18"/>
      <c r="P626" s="17" t="str">
        <f>IF(AND($O626&gt;0,$N626&gt;0),IF($D626="F",IF(SUM($N626,$O626)&lt;=35,1.33*($N626+$O626)-0.013*POWER(($N626+$O626),2)-2.5,0.546*($N626+$O626)+9.7),1.21*($N626+$O626)-0.008*POWER(($N626+$O626),2)-VLOOKUP($F626,Ages!$A$12:$AJ$19,36,0)),"")</f>
        <v/>
      </c>
    </row>
    <row r="627" spans="7:16" s="16" customFormat="1" x14ac:dyDescent="0.2">
      <c r="G627" s="18"/>
      <c r="H627" s="18"/>
      <c r="I627" s="17" t="str">
        <f t="shared" si="18"/>
        <v xml:space="preserve"> </v>
      </c>
      <c r="J627" s="15"/>
      <c r="K627" s="18"/>
      <c r="L627" s="18"/>
      <c r="M627" s="17" t="str">
        <f t="shared" si="19"/>
        <v/>
      </c>
      <c r="N627" s="18"/>
      <c r="O627" s="18"/>
      <c r="P627" s="17" t="str">
        <f>IF(AND($O627&gt;0,$N627&gt;0),IF($D627="F",IF(SUM($N627,$O627)&lt;=35,1.33*($N627+$O627)-0.013*POWER(($N627+$O627),2)-2.5,0.546*($N627+$O627)+9.7),1.21*($N627+$O627)-0.008*POWER(($N627+$O627),2)-VLOOKUP($F627,Ages!$A$12:$AJ$19,36,0)),"")</f>
        <v/>
      </c>
    </row>
    <row r="628" spans="7:16" s="16" customFormat="1" x14ac:dyDescent="0.2">
      <c r="G628" s="18"/>
      <c r="H628" s="18"/>
      <c r="I628" s="17" t="str">
        <f t="shared" si="18"/>
        <v xml:space="preserve"> </v>
      </c>
      <c r="J628" s="15"/>
      <c r="K628" s="18"/>
      <c r="L628" s="18"/>
      <c r="M628" s="17" t="str">
        <f t="shared" si="19"/>
        <v/>
      </c>
      <c r="N628" s="18"/>
      <c r="O628" s="18"/>
      <c r="P628" s="17" t="str">
        <f>IF(AND($O628&gt;0,$N628&gt;0),IF($D628="F",IF(SUM($N628,$O628)&lt;=35,1.33*($N628+$O628)-0.013*POWER(($N628+$O628),2)-2.5,0.546*($N628+$O628)+9.7),1.21*($N628+$O628)-0.008*POWER(($N628+$O628),2)-VLOOKUP($F628,Ages!$A$12:$AJ$19,36,0)),"")</f>
        <v/>
      </c>
    </row>
    <row r="629" spans="7:16" s="16" customFormat="1" x14ac:dyDescent="0.2">
      <c r="G629" s="18"/>
      <c r="H629" s="18"/>
      <c r="I629" s="17" t="str">
        <f t="shared" si="18"/>
        <v xml:space="preserve"> </v>
      </c>
      <c r="J629" s="15"/>
      <c r="K629" s="18"/>
      <c r="L629" s="18"/>
      <c r="M629" s="17" t="str">
        <f t="shared" si="19"/>
        <v/>
      </c>
      <c r="N629" s="18"/>
      <c r="O629" s="18"/>
      <c r="P629" s="17" t="str">
        <f>IF(AND($O629&gt;0,$N629&gt;0),IF($D629="F",IF(SUM($N629,$O629)&lt;=35,1.33*($N629+$O629)-0.013*POWER(($N629+$O629),2)-2.5,0.546*($N629+$O629)+9.7),1.21*($N629+$O629)-0.008*POWER(($N629+$O629),2)-VLOOKUP($F629,Ages!$A$12:$AJ$19,36,0)),"")</f>
        <v/>
      </c>
    </row>
    <row r="630" spans="7:16" s="16" customFormat="1" x14ac:dyDescent="0.2">
      <c r="G630" s="18"/>
      <c r="H630" s="18"/>
      <c r="I630" s="17" t="str">
        <f t="shared" si="18"/>
        <v xml:space="preserve"> </v>
      </c>
      <c r="J630" s="15"/>
      <c r="K630" s="18"/>
      <c r="L630" s="18"/>
      <c r="M630" s="17" t="str">
        <f t="shared" si="19"/>
        <v/>
      </c>
      <c r="N630" s="18"/>
      <c r="O630" s="18"/>
      <c r="P630" s="17" t="str">
        <f>IF(AND($O630&gt;0,$N630&gt;0),IF($D630="F",IF(SUM($N630,$O630)&lt;=35,1.33*($N630+$O630)-0.013*POWER(($N630+$O630),2)-2.5,0.546*($N630+$O630)+9.7),1.21*($N630+$O630)-0.008*POWER(($N630+$O630),2)-VLOOKUP($F630,Ages!$A$12:$AJ$19,36,0)),"")</f>
        <v/>
      </c>
    </row>
    <row r="631" spans="7:16" s="16" customFormat="1" x14ac:dyDescent="0.2">
      <c r="G631" s="18"/>
      <c r="H631" s="18"/>
      <c r="I631" s="17" t="str">
        <f t="shared" si="18"/>
        <v xml:space="preserve"> </v>
      </c>
      <c r="J631" s="15"/>
      <c r="K631" s="18"/>
      <c r="L631" s="18"/>
      <c r="M631" s="17" t="str">
        <f t="shared" si="19"/>
        <v/>
      </c>
      <c r="N631" s="18"/>
      <c r="O631" s="18"/>
      <c r="P631" s="17" t="str">
        <f>IF(AND($O631&gt;0,$N631&gt;0),IF($D631="F",IF(SUM($N631,$O631)&lt;=35,1.33*($N631+$O631)-0.013*POWER(($N631+$O631),2)-2.5,0.546*($N631+$O631)+9.7),1.21*($N631+$O631)-0.008*POWER(($N631+$O631),2)-VLOOKUP($F631,Ages!$A$12:$AJ$19,36,0)),"")</f>
        <v/>
      </c>
    </row>
    <row r="632" spans="7:16" s="16" customFormat="1" x14ac:dyDescent="0.2">
      <c r="G632" s="18"/>
      <c r="H632" s="18"/>
      <c r="I632" s="17" t="str">
        <f t="shared" si="18"/>
        <v xml:space="preserve"> </v>
      </c>
      <c r="J632" s="15"/>
      <c r="K632" s="18"/>
      <c r="L632" s="18"/>
      <c r="M632" s="17" t="str">
        <f t="shared" si="19"/>
        <v/>
      </c>
      <c r="N632" s="18"/>
      <c r="O632" s="18"/>
      <c r="P632" s="17" t="str">
        <f>IF(AND($O632&gt;0,$N632&gt;0),IF($D632="F",IF(SUM($N632,$O632)&lt;=35,1.33*($N632+$O632)-0.013*POWER(($N632+$O632),2)-2.5,0.546*($N632+$O632)+9.7),1.21*($N632+$O632)-0.008*POWER(($N632+$O632),2)-VLOOKUP($F632,Ages!$A$12:$AJ$19,36,0)),"")</f>
        <v/>
      </c>
    </row>
    <row r="633" spans="7:16" s="16" customFormat="1" x14ac:dyDescent="0.2">
      <c r="G633" s="18"/>
      <c r="H633" s="18"/>
      <c r="I633" s="17" t="str">
        <f t="shared" si="18"/>
        <v xml:space="preserve"> </v>
      </c>
      <c r="J633" s="15"/>
      <c r="K633" s="18"/>
      <c r="L633" s="18"/>
      <c r="M633" s="17" t="str">
        <f t="shared" si="19"/>
        <v/>
      </c>
      <c r="N633" s="18"/>
      <c r="O633" s="18"/>
      <c r="P633" s="17" t="str">
        <f>IF(AND($O633&gt;0,$N633&gt;0),IF($D633="F",IF(SUM($N633,$O633)&lt;=35,1.33*($N633+$O633)-0.013*POWER(($N633+$O633),2)-2.5,0.546*($N633+$O633)+9.7),1.21*($N633+$O633)-0.008*POWER(($N633+$O633),2)-VLOOKUP($F633,Ages!$A$12:$AJ$19,36,0)),"")</f>
        <v/>
      </c>
    </row>
    <row r="634" spans="7:16" s="16" customFormat="1" x14ac:dyDescent="0.2">
      <c r="G634" s="18"/>
      <c r="H634" s="18"/>
      <c r="I634" s="17" t="str">
        <f t="shared" si="18"/>
        <v xml:space="preserve"> </v>
      </c>
      <c r="J634" s="15"/>
      <c r="K634" s="18"/>
      <c r="L634" s="18"/>
      <c r="M634" s="17" t="str">
        <f t="shared" si="19"/>
        <v/>
      </c>
      <c r="N634" s="18"/>
      <c r="O634" s="18"/>
      <c r="P634" s="17" t="str">
        <f>IF(AND($O634&gt;0,$N634&gt;0),IF($D634="F",IF(SUM($N634,$O634)&lt;=35,1.33*($N634+$O634)-0.013*POWER(($N634+$O634),2)-2.5,0.546*($N634+$O634)+9.7),1.21*($N634+$O634)-0.008*POWER(($N634+$O634),2)-VLOOKUP($F634,Ages!$A$12:$AJ$19,36,0)),"")</f>
        <v/>
      </c>
    </row>
    <row r="635" spans="7:16" s="16" customFormat="1" x14ac:dyDescent="0.2">
      <c r="G635" s="18"/>
      <c r="H635" s="18"/>
      <c r="I635" s="17" t="str">
        <f t="shared" si="18"/>
        <v xml:space="preserve"> </v>
      </c>
      <c r="J635" s="15"/>
      <c r="K635" s="18"/>
      <c r="L635" s="18"/>
      <c r="M635" s="17" t="str">
        <f t="shared" si="19"/>
        <v/>
      </c>
      <c r="N635" s="18"/>
      <c r="O635" s="18"/>
      <c r="P635" s="17" t="str">
        <f>IF(AND($O635&gt;0,$N635&gt;0),IF($D635="F",IF(SUM($N635,$O635)&lt;=35,1.33*($N635+$O635)-0.013*POWER(($N635+$O635),2)-2.5,0.546*($N635+$O635)+9.7),1.21*($N635+$O635)-0.008*POWER(($N635+$O635),2)-VLOOKUP($F635,Ages!$A$12:$AJ$19,36,0)),"")</f>
        <v/>
      </c>
    </row>
    <row r="636" spans="7:16" s="16" customFormat="1" x14ac:dyDescent="0.2">
      <c r="G636" s="18"/>
      <c r="H636" s="18"/>
      <c r="I636" s="17" t="str">
        <f t="shared" si="18"/>
        <v xml:space="preserve"> </v>
      </c>
      <c r="J636" s="15"/>
      <c r="K636" s="18"/>
      <c r="L636" s="18"/>
      <c r="M636" s="17" t="str">
        <f t="shared" si="19"/>
        <v/>
      </c>
      <c r="N636" s="18"/>
      <c r="O636" s="18"/>
      <c r="P636" s="17" t="str">
        <f>IF(AND($O636&gt;0,$N636&gt;0),IF($D636="F",IF(SUM($N636,$O636)&lt;=35,1.33*($N636+$O636)-0.013*POWER(($N636+$O636),2)-2.5,0.546*($N636+$O636)+9.7),1.21*($N636+$O636)-0.008*POWER(($N636+$O636),2)-VLOOKUP($F636,Ages!$A$12:$AJ$19,36,0)),"")</f>
        <v/>
      </c>
    </row>
    <row r="637" spans="7:16" s="16" customFormat="1" x14ac:dyDescent="0.2">
      <c r="G637" s="18"/>
      <c r="H637" s="18"/>
      <c r="I637" s="17" t="str">
        <f t="shared" si="18"/>
        <v xml:space="preserve"> </v>
      </c>
      <c r="J637" s="15"/>
      <c r="K637" s="18"/>
      <c r="L637" s="18"/>
      <c r="M637" s="17" t="str">
        <f t="shared" si="19"/>
        <v/>
      </c>
      <c r="N637" s="18"/>
      <c r="O637" s="18"/>
      <c r="P637" s="17" t="str">
        <f>IF(AND($O637&gt;0,$N637&gt;0),IF($D637="F",IF(SUM($N637,$O637)&lt;=35,1.33*($N637+$O637)-0.013*POWER(($N637+$O637),2)-2.5,0.546*($N637+$O637)+9.7),1.21*($N637+$O637)-0.008*POWER(($N637+$O637),2)-VLOOKUP($F637,Ages!$A$12:$AJ$19,36,0)),"")</f>
        <v/>
      </c>
    </row>
    <row r="638" spans="7:16" s="16" customFormat="1" x14ac:dyDescent="0.2">
      <c r="G638" s="18"/>
      <c r="H638" s="18"/>
      <c r="I638" s="17" t="str">
        <f t="shared" si="18"/>
        <v xml:space="preserve"> </v>
      </c>
      <c r="J638" s="15"/>
      <c r="K638" s="18"/>
      <c r="L638" s="18"/>
      <c r="M638" s="17" t="str">
        <f t="shared" si="19"/>
        <v/>
      </c>
      <c r="N638" s="18"/>
      <c r="O638" s="18"/>
      <c r="P638" s="17" t="str">
        <f>IF(AND($O638&gt;0,$N638&gt;0),IF($D638="F",IF(SUM($N638,$O638)&lt;=35,1.33*($N638+$O638)-0.013*POWER(($N638+$O638),2)-2.5,0.546*($N638+$O638)+9.7),1.21*($N638+$O638)-0.008*POWER(($N638+$O638),2)-VLOOKUP($F638,Ages!$A$12:$AJ$19,36,0)),"")</f>
        <v/>
      </c>
    </row>
    <row r="639" spans="7:16" s="16" customFormat="1" x14ac:dyDescent="0.2">
      <c r="G639" s="18"/>
      <c r="H639" s="18"/>
      <c r="I639" s="17" t="str">
        <f t="shared" si="18"/>
        <v xml:space="preserve"> </v>
      </c>
      <c r="J639" s="15"/>
      <c r="K639" s="18"/>
      <c r="L639" s="18"/>
      <c r="M639" s="17" t="str">
        <f t="shared" si="19"/>
        <v/>
      </c>
      <c r="N639" s="18"/>
      <c r="O639" s="18"/>
      <c r="P639" s="17" t="str">
        <f>IF(AND($O639&gt;0,$N639&gt;0),IF($D639="F",IF(SUM($N639,$O639)&lt;=35,1.33*($N639+$O639)-0.013*POWER(($N639+$O639),2)-2.5,0.546*($N639+$O639)+9.7),1.21*($N639+$O639)-0.008*POWER(($N639+$O639),2)-VLOOKUP($F639,Ages!$A$12:$AJ$19,36,0)),"")</f>
        <v/>
      </c>
    </row>
    <row r="640" spans="7:16" s="16" customFormat="1" x14ac:dyDescent="0.2">
      <c r="G640" s="18"/>
      <c r="H640" s="18"/>
      <c r="I640" s="17" t="str">
        <f t="shared" si="18"/>
        <v xml:space="preserve"> </v>
      </c>
      <c r="J640" s="15"/>
      <c r="K640" s="18"/>
      <c r="L640" s="18"/>
      <c r="M640" s="17" t="str">
        <f t="shared" si="19"/>
        <v/>
      </c>
      <c r="N640" s="18"/>
      <c r="O640" s="18"/>
      <c r="P640" s="17" t="str">
        <f>IF(AND($O640&gt;0,$N640&gt;0),IF($D640="F",IF(SUM($N640,$O640)&lt;=35,1.33*($N640+$O640)-0.013*POWER(($N640+$O640),2)-2.5,0.546*($N640+$O640)+9.7),1.21*($N640+$O640)-0.008*POWER(($N640+$O640),2)-VLOOKUP($F640,Ages!$A$12:$AJ$19,36,0)),"")</f>
        <v/>
      </c>
    </row>
    <row r="641" spans="7:16" s="16" customFormat="1" x14ac:dyDescent="0.2">
      <c r="G641" s="18"/>
      <c r="H641" s="18"/>
      <c r="I641" s="17" t="str">
        <f t="shared" si="18"/>
        <v xml:space="preserve"> </v>
      </c>
      <c r="J641" s="15"/>
      <c r="K641" s="18"/>
      <c r="L641" s="18"/>
      <c r="M641" s="17" t="str">
        <f t="shared" si="19"/>
        <v/>
      </c>
      <c r="N641" s="18"/>
      <c r="O641" s="18"/>
      <c r="P641" s="17" t="str">
        <f>IF(AND($O641&gt;0,$N641&gt;0),IF($D641="F",IF(SUM($N641,$O641)&lt;=35,1.33*($N641+$O641)-0.013*POWER(($N641+$O641),2)-2.5,0.546*($N641+$O641)+9.7),1.21*($N641+$O641)-0.008*POWER(($N641+$O641),2)-VLOOKUP($F641,Ages!$A$12:$AJ$19,36,0)),"")</f>
        <v/>
      </c>
    </row>
    <row r="642" spans="7:16" s="16" customFormat="1" x14ac:dyDescent="0.2">
      <c r="G642" s="18"/>
      <c r="H642" s="18"/>
      <c r="I642" s="17" t="str">
        <f t="shared" si="18"/>
        <v xml:space="preserve"> </v>
      </c>
      <c r="J642" s="15"/>
      <c r="K642" s="18"/>
      <c r="L642" s="18"/>
      <c r="M642" s="17" t="str">
        <f t="shared" si="19"/>
        <v/>
      </c>
      <c r="N642" s="18"/>
      <c r="O642" s="18"/>
      <c r="P642" s="17" t="str">
        <f>IF(AND($O642&gt;0,$N642&gt;0),IF($D642="F",IF(SUM($N642,$O642)&lt;=35,1.33*($N642+$O642)-0.013*POWER(($N642+$O642),2)-2.5,0.546*($N642+$O642)+9.7),1.21*($N642+$O642)-0.008*POWER(($N642+$O642),2)-VLOOKUP($F642,Ages!$A$12:$AJ$19,36,0)),"")</f>
        <v/>
      </c>
    </row>
    <row r="643" spans="7:16" s="16" customFormat="1" x14ac:dyDescent="0.2">
      <c r="G643" s="18"/>
      <c r="H643" s="18"/>
      <c r="I643" s="17" t="str">
        <f t="shared" si="18"/>
        <v xml:space="preserve"> </v>
      </c>
      <c r="J643" s="15"/>
      <c r="K643" s="18"/>
      <c r="L643" s="18"/>
      <c r="M643" s="17" t="str">
        <f t="shared" si="19"/>
        <v/>
      </c>
      <c r="N643" s="18"/>
      <c r="O643" s="18"/>
      <c r="P643" s="17" t="str">
        <f>IF(AND($O643&gt;0,$N643&gt;0),IF($D643="F",IF(SUM($N643,$O643)&lt;=35,1.33*($N643+$O643)-0.013*POWER(($N643+$O643),2)-2.5,0.546*($N643+$O643)+9.7),1.21*($N643+$O643)-0.008*POWER(($N643+$O643),2)-VLOOKUP($F643,Ages!$A$12:$AJ$19,36,0)),"")</f>
        <v/>
      </c>
    </row>
    <row r="644" spans="7:16" s="16" customFormat="1" x14ac:dyDescent="0.2">
      <c r="G644" s="18"/>
      <c r="H644" s="18"/>
      <c r="I644" s="17" t="str">
        <f t="shared" si="18"/>
        <v xml:space="preserve"> </v>
      </c>
      <c r="J644" s="15"/>
      <c r="K644" s="18"/>
      <c r="L644" s="18"/>
      <c r="M644" s="17" t="str">
        <f t="shared" si="19"/>
        <v/>
      </c>
      <c r="N644" s="18"/>
      <c r="O644" s="18"/>
      <c r="P644" s="17" t="str">
        <f>IF(AND($O644&gt;0,$N644&gt;0),IF($D644="F",IF(SUM($N644,$O644)&lt;=35,1.33*($N644+$O644)-0.013*POWER(($N644+$O644),2)-2.5,0.546*($N644+$O644)+9.7),1.21*($N644+$O644)-0.008*POWER(($N644+$O644),2)-VLOOKUP($F644,Ages!$A$12:$AJ$19,36,0)),"")</f>
        <v/>
      </c>
    </row>
    <row r="645" spans="7:16" s="16" customFormat="1" x14ac:dyDescent="0.2">
      <c r="G645" s="18"/>
      <c r="H645" s="18"/>
      <c r="I645" s="17" t="str">
        <f t="shared" si="18"/>
        <v xml:space="preserve"> </v>
      </c>
      <c r="J645" s="15"/>
      <c r="K645" s="18"/>
      <c r="L645" s="18"/>
      <c r="M645" s="17" t="str">
        <f t="shared" si="19"/>
        <v/>
      </c>
      <c r="N645" s="18"/>
      <c r="O645" s="18"/>
      <c r="P645" s="17" t="str">
        <f>IF(AND($O645&gt;0,$N645&gt;0),IF($D645="F",IF(SUM($N645,$O645)&lt;=35,1.33*($N645+$O645)-0.013*POWER(($N645+$O645),2)-2.5,0.546*($N645+$O645)+9.7),1.21*($N645+$O645)-0.008*POWER(($N645+$O645),2)-VLOOKUP($F645,Ages!$A$12:$AJ$19,36,0)),"")</f>
        <v/>
      </c>
    </row>
    <row r="646" spans="7:16" s="16" customFormat="1" x14ac:dyDescent="0.2">
      <c r="G646" s="18"/>
      <c r="H646" s="18"/>
      <c r="I646" s="17" t="str">
        <f t="shared" si="18"/>
        <v xml:space="preserve"> </v>
      </c>
      <c r="J646" s="15"/>
      <c r="K646" s="18"/>
      <c r="L646" s="18"/>
      <c r="M646" s="17" t="str">
        <f t="shared" si="19"/>
        <v/>
      </c>
      <c r="N646" s="18"/>
      <c r="O646" s="18"/>
      <c r="P646" s="17" t="str">
        <f>IF(AND($O646&gt;0,$N646&gt;0),IF($D646="F",IF(SUM($N646,$O646)&lt;=35,1.33*($N646+$O646)-0.013*POWER(($N646+$O646),2)-2.5,0.546*($N646+$O646)+9.7),1.21*($N646+$O646)-0.008*POWER(($N646+$O646),2)-VLOOKUP($F646,Ages!$A$12:$AJ$19,36,0)),"")</f>
        <v/>
      </c>
    </row>
    <row r="647" spans="7:16" s="16" customFormat="1" x14ac:dyDescent="0.2">
      <c r="G647" s="18"/>
      <c r="H647" s="18"/>
      <c r="I647" s="17" t="str">
        <f t="shared" ref="I647:I673" si="20">IF(AND(G647&gt;0,H647&gt;0),(H647/(G647*G647))*703, " ")</f>
        <v xml:space="preserve"> </v>
      </c>
      <c r="J647" s="15"/>
      <c r="K647" s="18"/>
      <c r="L647" s="18"/>
      <c r="M647" s="17" t="str">
        <f t="shared" ref="M647:M710" si="21">IF(AND(K647&gt;0,L647&gt;0),IF($D647="F",0.61*($K647+$L647)+5,0.735*($K647+$L647)+1),"")</f>
        <v/>
      </c>
      <c r="N647" s="18"/>
      <c r="O647" s="18"/>
      <c r="P647" s="17" t="str">
        <f>IF(AND($O647&gt;0,$N647&gt;0),IF($D647="F",IF(SUM($N647,$O647)&lt;=35,1.33*($N647+$O647)-0.013*POWER(($N647+$O647),2)-2.5,0.546*($N647+$O647)+9.7),1.21*($N647+$O647)-0.008*POWER(($N647+$O647),2)-VLOOKUP($F647,Ages!$A$12:$AJ$19,36,0)),"")</f>
        <v/>
      </c>
    </row>
    <row r="648" spans="7:16" s="16" customFormat="1" x14ac:dyDescent="0.2">
      <c r="G648" s="18"/>
      <c r="H648" s="18"/>
      <c r="I648" s="17" t="str">
        <f t="shared" si="20"/>
        <v xml:space="preserve"> </v>
      </c>
      <c r="J648" s="15"/>
      <c r="K648" s="18"/>
      <c r="L648" s="18"/>
      <c r="M648" s="17" t="str">
        <f t="shared" si="21"/>
        <v/>
      </c>
      <c r="N648" s="18"/>
      <c r="O648" s="18"/>
      <c r="P648" s="17" t="str">
        <f>IF(AND($O648&gt;0,$N648&gt;0),IF($D648="F",IF(SUM($N648,$O648)&lt;=35,1.33*($N648+$O648)-0.013*POWER(($N648+$O648),2)-2.5,0.546*($N648+$O648)+9.7),1.21*($N648+$O648)-0.008*POWER(($N648+$O648),2)-VLOOKUP($F648,Ages!$A$12:$AJ$19,36,0)),"")</f>
        <v/>
      </c>
    </row>
    <row r="649" spans="7:16" s="16" customFormat="1" x14ac:dyDescent="0.2">
      <c r="G649" s="18"/>
      <c r="H649" s="18"/>
      <c r="I649" s="17" t="str">
        <f t="shared" si="20"/>
        <v xml:space="preserve"> </v>
      </c>
      <c r="J649" s="15"/>
      <c r="K649" s="18"/>
      <c r="L649" s="18"/>
      <c r="M649" s="17" t="str">
        <f t="shared" si="21"/>
        <v/>
      </c>
      <c r="N649" s="18"/>
      <c r="O649" s="18"/>
      <c r="P649" s="17" t="str">
        <f>IF(AND($O649&gt;0,$N649&gt;0),IF($D649="F",IF(SUM($N649,$O649)&lt;=35,1.33*($N649+$O649)-0.013*POWER(($N649+$O649),2)-2.5,0.546*($N649+$O649)+9.7),1.21*($N649+$O649)-0.008*POWER(($N649+$O649),2)-VLOOKUP($F649,Ages!$A$12:$AJ$19,36,0)),"")</f>
        <v/>
      </c>
    </row>
    <row r="650" spans="7:16" s="16" customFormat="1" x14ac:dyDescent="0.2">
      <c r="G650" s="18"/>
      <c r="H650" s="18"/>
      <c r="I650" s="17" t="str">
        <f t="shared" si="20"/>
        <v xml:space="preserve"> </v>
      </c>
      <c r="J650" s="15"/>
      <c r="K650" s="18"/>
      <c r="L650" s="18"/>
      <c r="M650" s="17" t="str">
        <f t="shared" si="21"/>
        <v/>
      </c>
      <c r="N650" s="18"/>
      <c r="O650" s="18"/>
      <c r="P650" s="17" t="str">
        <f>IF(AND($O650&gt;0,$N650&gt;0),IF($D650="F",IF(SUM($N650,$O650)&lt;=35,1.33*($N650+$O650)-0.013*POWER(($N650+$O650),2)-2.5,0.546*($N650+$O650)+9.7),1.21*($N650+$O650)-0.008*POWER(($N650+$O650),2)-VLOOKUP($F650,Ages!$A$12:$AJ$19,36,0)),"")</f>
        <v/>
      </c>
    </row>
    <row r="651" spans="7:16" s="16" customFormat="1" x14ac:dyDescent="0.2">
      <c r="G651" s="18"/>
      <c r="H651" s="18"/>
      <c r="I651" s="17" t="str">
        <f t="shared" si="20"/>
        <v xml:space="preserve"> </v>
      </c>
      <c r="J651" s="15"/>
      <c r="K651" s="18"/>
      <c r="L651" s="18"/>
      <c r="M651" s="17" t="str">
        <f t="shared" si="21"/>
        <v/>
      </c>
      <c r="N651" s="18"/>
      <c r="O651" s="18"/>
      <c r="P651" s="17" t="str">
        <f>IF(AND($O651&gt;0,$N651&gt;0),IF($D651="F",IF(SUM($N651,$O651)&lt;=35,1.33*($N651+$O651)-0.013*POWER(($N651+$O651),2)-2.5,0.546*($N651+$O651)+9.7),1.21*($N651+$O651)-0.008*POWER(($N651+$O651),2)-VLOOKUP($F651,Ages!$A$12:$AJ$19,36,0)),"")</f>
        <v/>
      </c>
    </row>
    <row r="652" spans="7:16" s="16" customFormat="1" x14ac:dyDescent="0.2">
      <c r="G652" s="18"/>
      <c r="H652" s="18"/>
      <c r="I652" s="17" t="str">
        <f t="shared" si="20"/>
        <v xml:space="preserve"> </v>
      </c>
      <c r="J652" s="15"/>
      <c r="K652" s="18"/>
      <c r="L652" s="18"/>
      <c r="M652" s="17" t="str">
        <f t="shared" si="21"/>
        <v/>
      </c>
      <c r="N652" s="18"/>
      <c r="O652" s="18"/>
      <c r="P652" s="17" t="str">
        <f>IF(AND($O652&gt;0,$N652&gt;0),IF($D652="F",IF(SUM($N652,$O652)&lt;=35,1.33*($N652+$O652)-0.013*POWER(($N652+$O652),2)-2.5,0.546*($N652+$O652)+9.7),1.21*($N652+$O652)-0.008*POWER(($N652+$O652),2)-VLOOKUP($F652,Ages!$A$12:$AJ$19,36,0)),"")</f>
        <v/>
      </c>
    </row>
    <row r="653" spans="7:16" s="16" customFormat="1" x14ac:dyDescent="0.2">
      <c r="G653" s="18"/>
      <c r="H653" s="18"/>
      <c r="I653" s="17" t="str">
        <f t="shared" si="20"/>
        <v xml:space="preserve"> </v>
      </c>
      <c r="J653" s="15"/>
      <c r="K653" s="18"/>
      <c r="L653" s="18"/>
      <c r="M653" s="17" t="str">
        <f t="shared" si="21"/>
        <v/>
      </c>
      <c r="N653" s="18"/>
      <c r="O653" s="18"/>
      <c r="P653" s="17" t="str">
        <f>IF(AND($O653&gt;0,$N653&gt;0),IF($D653="F",IF(SUM($N653,$O653)&lt;=35,1.33*($N653+$O653)-0.013*POWER(($N653+$O653),2)-2.5,0.546*($N653+$O653)+9.7),1.21*($N653+$O653)-0.008*POWER(($N653+$O653),2)-VLOOKUP($F653,Ages!$A$12:$AJ$19,36,0)),"")</f>
        <v/>
      </c>
    </row>
    <row r="654" spans="7:16" s="16" customFormat="1" x14ac:dyDescent="0.2">
      <c r="G654" s="18"/>
      <c r="H654" s="18"/>
      <c r="I654" s="17" t="str">
        <f t="shared" si="20"/>
        <v xml:space="preserve"> </v>
      </c>
      <c r="J654" s="15"/>
      <c r="K654" s="18"/>
      <c r="L654" s="18"/>
      <c r="M654" s="17" t="str">
        <f t="shared" si="21"/>
        <v/>
      </c>
      <c r="N654" s="18"/>
      <c r="O654" s="18"/>
      <c r="P654" s="17" t="str">
        <f>IF(AND($O654&gt;0,$N654&gt;0),IF($D654="F",IF(SUM($N654,$O654)&lt;=35,1.33*($N654+$O654)-0.013*POWER(($N654+$O654),2)-2.5,0.546*($N654+$O654)+9.7),1.21*($N654+$O654)-0.008*POWER(($N654+$O654),2)-VLOOKUP($F654,Ages!$A$12:$AJ$19,36,0)),"")</f>
        <v/>
      </c>
    </row>
    <row r="655" spans="7:16" s="16" customFormat="1" x14ac:dyDescent="0.2">
      <c r="G655" s="18"/>
      <c r="H655" s="18"/>
      <c r="I655" s="17" t="str">
        <f t="shared" si="20"/>
        <v xml:space="preserve"> </v>
      </c>
      <c r="J655" s="15"/>
      <c r="K655" s="18"/>
      <c r="L655" s="18"/>
      <c r="M655" s="17" t="str">
        <f t="shared" si="21"/>
        <v/>
      </c>
      <c r="N655" s="18"/>
      <c r="O655" s="18"/>
      <c r="P655" s="17" t="str">
        <f>IF(AND($O655&gt;0,$N655&gt;0),IF($D655="F",IF(SUM($N655,$O655)&lt;=35,1.33*($N655+$O655)-0.013*POWER(($N655+$O655),2)-2.5,0.546*($N655+$O655)+9.7),1.21*($N655+$O655)-0.008*POWER(($N655+$O655),2)-VLOOKUP($F655,Ages!$A$12:$AJ$19,36,0)),"")</f>
        <v/>
      </c>
    </row>
    <row r="656" spans="7:16" s="16" customFormat="1" x14ac:dyDescent="0.2">
      <c r="G656" s="18"/>
      <c r="H656" s="18"/>
      <c r="I656" s="17" t="str">
        <f t="shared" si="20"/>
        <v xml:space="preserve"> </v>
      </c>
      <c r="J656" s="15"/>
      <c r="K656" s="18"/>
      <c r="L656" s="18"/>
      <c r="M656" s="17" t="str">
        <f t="shared" si="21"/>
        <v/>
      </c>
      <c r="N656" s="18"/>
      <c r="O656" s="18"/>
      <c r="P656" s="17" t="str">
        <f>IF(AND($O656&gt;0,$N656&gt;0),IF($D656="F",IF(SUM($N656,$O656)&lt;=35,1.33*($N656+$O656)-0.013*POWER(($N656+$O656),2)-2.5,0.546*($N656+$O656)+9.7),1.21*($N656+$O656)-0.008*POWER(($N656+$O656),2)-VLOOKUP($F656,Ages!$A$12:$AJ$19,36,0)),"")</f>
        <v/>
      </c>
    </row>
    <row r="657" spans="7:16" s="16" customFormat="1" x14ac:dyDescent="0.2">
      <c r="G657" s="18"/>
      <c r="H657" s="18"/>
      <c r="I657" s="17" t="str">
        <f t="shared" si="20"/>
        <v xml:space="preserve"> </v>
      </c>
      <c r="J657" s="15"/>
      <c r="K657" s="18"/>
      <c r="L657" s="18"/>
      <c r="M657" s="17" t="str">
        <f t="shared" si="21"/>
        <v/>
      </c>
      <c r="N657" s="18"/>
      <c r="O657" s="18"/>
      <c r="P657" s="17" t="str">
        <f>IF(AND($O657&gt;0,$N657&gt;0),IF($D657="F",IF(SUM($N657,$O657)&lt;=35,1.33*($N657+$O657)-0.013*POWER(($N657+$O657),2)-2.5,0.546*($N657+$O657)+9.7),1.21*($N657+$O657)-0.008*POWER(($N657+$O657),2)-VLOOKUP($F657,Ages!$A$12:$AJ$19,36,0)),"")</f>
        <v/>
      </c>
    </row>
    <row r="658" spans="7:16" s="16" customFormat="1" x14ac:dyDescent="0.2">
      <c r="G658" s="18"/>
      <c r="H658" s="18"/>
      <c r="I658" s="17" t="str">
        <f t="shared" si="20"/>
        <v xml:space="preserve"> </v>
      </c>
      <c r="J658" s="15"/>
      <c r="K658" s="18"/>
      <c r="L658" s="18"/>
      <c r="M658" s="17" t="str">
        <f t="shared" si="21"/>
        <v/>
      </c>
      <c r="N658" s="18"/>
      <c r="O658" s="18"/>
      <c r="P658" s="17" t="str">
        <f>IF(AND($O658&gt;0,$N658&gt;0),IF($D658="F",IF(SUM($N658,$O658)&lt;=35,1.33*($N658+$O658)-0.013*POWER(($N658+$O658),2)-2.5,0.546*($N658+$O658)+9.7),1.21*($N658+$O658)-0.008*POWER(($N658+$O658),2)-VLOOKUP($F658,Ages!$A$12:$AJ$19,36,0)),"")</f>
        <v/>
      </c>
    </row>
    <row r="659" spans="7:16" s="16" customFormat="1" x14ac:dyDescent="0.2">
      <c r="G659" s="18"/>
      <c r="H659" s="18"/>
      <c r="I659" s="17" t="str">
        <f t="shared" si="20"/>
        <v xml:space="preserve"> </v>
      </c>
      <c r="J659" s="15"/>
      <c r="K659" s="18"/>
      <c r="L659" s="18"/>
      <c r="M659" s="17" t="str">
        <f t="shared" si="21"/>
        <v/>
      </c>
      <c r="N659" s="18"/>
      <c r="O659" s="18"/>
      <c r="P659" s="17" t="str">
        <f>IF(AND($O659&gt;0,$N659&gt;0),IF($D659="F",IF(SUM($N659,$O659)&lt;=35,1.33*($N659+$O659)-0.013*POWER(($N659+$O659),2)-2.5,0.546*($N659+$O659)+9.7),1.21*($N659+$O659)-0.008*POWER(($N659+$O659),2)-VLOOKUP($F659,Ages!$A$12:$AJ$19,36,0)),"")</f>
        <v/>
      </c>
    </row>
    <row r="660" spans="7:16" s="16" customFormat="1" x14ac:dyDescent="0.2">
      <c r="G660" s="18"/>
      <c r="H660" s="18"/>
      <c r="I660" s="17" t="str">
        <f t="shared" si="20"/>
        <v xml:space="preserve"> </v>
      </c>
      <c r="J660" s="15"/>
      <c r="K660" s="18"/>
      <c r="L660" s="18"/>
      <c r="M660" s="17" t="str">
        <f t="shared" si="21"/>
        <v/>
      </c>
      <c r="N660" s="18"/>
      <c r="O660" s="18"/>
      <c r="P660" s="17" t="str">
        <f>IF(AND($O660&gt;0,$N660&gt;0),IF($D660="F",IF(SUM($N660,$O660)&lt;=35,1.33*($N660+$O660)-0.013*POWER(($N660+$O660),2)-2.5,0.546*($N660+$O660)+9.7),1.21*($N660+$O660)-0.008*POWER(($N660+$O660),2)-VLOOKUP($F660,Ages!$A$12:$AJ$19,36,0)),"")</f>
        <v/>
      </c>
    </row>
    <row r="661" spans="7:16" s="16" customFormat="1" x14ac:dyDescent="0.2">
      <c r="G661" s="18"/>
      <c r="H661" s="18"/>
      <c r="I661" s="17" t="str">
        <f t="shared" si="20"/>
        <v xml:space="preserve"> </v>
      </c>
      <c r="J661" s="15"/>
      <c r="K661" s="18"/>
      <c r="L661" s="18"/>
      <c r="M661" s="17" t="str">
        <f t="shared" si="21"/>
        <v/>
      </c>
      <c r="N661" s="18"/>
      <c r="O661" s="18"/>
      <c r="P661" s="17" t="str">
        <f>IF(AND($O661&gt;0,$N661&gt;0),IF($D661="F",IF(SUM($N661,$O661)&lt;=35,1.33*($N661+$O661)-0.013*POWER(($N661+$O661),2)-2.5,0.546*($N661+$O661)+9.7),1.21*($N661+$O661)-0.008*POWER(($N661+$O661),2)-VLOOKUP($F661,Ages!$A$12:$AJ$19,36,0)),"")</f>
        <v/>
      </c>
    </row>
    <row r="662" spans="7:16" s="16" customFormat="1" x14ac:dyDescent="0.2">
      <c r="G662" s="18"/>
      <c r="H662" s="18"/>
      <c r="I662" s="17" t="str">
        <f t="shared" si="20"/>
        <v xml:space="preserve"> </v>
      </c>
      <c r="J662" s="15"/>
      <c r="K662" s="18"/>
      <c r="L662" s="18"/>
      <c r="M662" s="17" t="str">
        <f t="shared" si="21"/>
        <v/>
      </c>
      <c r="N662" s="18"/>
      <c r="O662" s="18"/>
      <c r="P662" s="17" t="str">
        <f>IF(AND($O662&gt;0,$N662&gt;0),IF($D662="F",IF(SUM($N662,$O662)&lt;=35,1.33*($N662+$O662)-0.013*POWER(($N662+$O662),2)-2.5,0.546*($N662+$O662)+9.7),1.21*($N662+$O662)-0.008*POWER(($N662+$O662),2)-VLOOKUP($F662,Ages!$A$12:$AJ$19,36,0)),"")</f>
        <v/>
      </c>
    </row>
    <row r="663" spans="7:16" s="16" customFormat="1" x14ac:dyDescent="0.2">
      <c r="G663" s="18"/>
      <c r="H663" s="18"/>
      <c r="I663" s="17" t="str">
        <f t="shared" si="20"/>
        <v xml:space="preserve"> </v>
      </c>
      <c r="J663" s="15"/>
      <c r="K663" s="18"/>
      <c r="L663" s="18"/>
      <c r="M663" s="17" t="str">
        <f t="shared" si="21"/>
        <v/>
      </c>
      <c r="N663" s="18"/>
      <c r="O663" s="18"/>
      <c r="P663" s="17" t="str">
        <f>IF(AND($O663&gt;0,$N663&gt;0),IF($D663="F",IF(SUM($N663,$O663)&lt;=35,1.33*($N663+$O663)-0.013*POWER(($N663+$O663),2)-2.5,0.546*($N663+$O663)+9.7),1.21*($N663+$O663)-0.008*POWER(($N663+$O663),2)-VLOOKUP($F663,Ages!$A$12:$AJ$19,36,0)),"")</f>
        <v/>
      </c>
    </row>
    <row r="664" spans="7:16" s="16" customFormat="1" x14ac:dyDescent="0.2">
      <c r="G664" s="18"/>
      <c r="H664" s="18"/>
      <c r="I664" s="17" t="str">
        <f t="shared" si="20"/>
        <v xml:space="preserve"> </v>
      </c>
      <c r="J664" s="15"/>
      <c r="K664" s="18"/>
      <c r="L664" s="18"/>
      <c r="M664" s="17" t="str">
        <f t="shared" si="21"/>
        <v/>
      </c>
      <c r="N664" s="18"/>
      <c r="O664" s="18"/>
      <c r="P664" s="17" t="str">
        <f>IF(AND($O664&gt;0,$N664&gt;0),IF($D664="F",IF(SUM($N664,$O664)&lt;=35,1.33*($N664+$O664)-0.013*POWER(($N664+$O664),2)-2.5,0.546*($N664+$O664)+9.7),1.21*($N664+$O664)-0.008*POWER(($N664+$O664),2)-VLOOKUP($F664,Ages!$A$12:$AJ$19,36,0)),"")</f>
        <v/>
      </c>
    </row>
    <row r="665" spans="7:16" s="16" customFormat="1" x14ac:dyDescent="0.2">
      <c r="G665" s="18"/>
      <c r="H665" s="18"/>
      <c r="I665" s="17" t="str">
        <f t="shared" si="20"/>
        <v xml:space="preserve"> </v>
      </c>
      <c r="J665" s="15"/>
      <c r="K665" s="18"/>
      <c r="L665" s="18"/>
      <c r="M665" s="17" t="str">
        <f t="shared" si="21"/>
        <v/>
      </c>
      <c r="N665" s="18"/>
      <c r="O665" s="18"/>
      <c r="P665" s="17" t="str">
        <f>IF(AND($O665&gt;0,$N665&gt;0),IF($D665="F",IF(SUM($N665,$O665)&lt;=35,1.33*($N665+$O665)-0.013*POWER(($N665+$O665),2)-2.5,0.546*($N665+$O665)+9.7),1.21*($N665+$O665)-0.008*POWER(($N665+$O665),2)-VLOOKUP($F665,Ages!$A$12:$AJ$19,36,0)),"")</f>
        <v/>
      </c>
    </row>
    <row r="666" spans="7:16" s="16" customFormat="1" x14ac:dyDescent="0.2">
      <c r="G666" s="18"/>
      <c r="H666" s="18"/>
      <c r="I666" s="17" t="str">
        <f t="shared" si="20"/>
        <v xml:space="preserve"> </v>
      </c>
      <c r="J666" s="15"/>
      <c r="K666" s="18"/>
      <c r="L666" s="18"/>
      <c r="M666" s="17" t="str">
        <f t="shared" si="21"/>
        <v/>
      </c>
      <c r="N666" s="18"/>
      <c r="O666" s="18"/>
      <c r="P666" s="17" t="str">
        <f>IF(AND($O666&gt;0,$N666&gt;0),IF($D666="F",IF(SUM($N666,$O666)&lt;=35,1.33*($N666+$O666)-0.013*POWER(($N666+$O666),2)-2.5,0.546*($N666+$O666)+9.7),1.21*($N666+$O666)-0.008*POWER(($N666+$O666),2)-VLOOKUP($F666,Ages!$A$12:$AJ$19,36,0)),"")</f>
        <v/>
      </c>
    </row>
    <row r="667" spans="7:16" s="16" customFormat="1" x14ac:dyDescent="0.2">
      <c r="G667" s="18"/>
      <c r="H667" s="18"/>
      <c r="I667" s="17" t="str">
        <f t="shared" si="20"/>
        <v xml:space="preserve"> </v>
      </c>
      <c r="J667" s="15"/>
      <c r="K667" s="18"/>
      <c r="L667" s="18"/>
      <c r="M667" s="17" t="str">
        <f t="shared" si="21"/>
        <v/>
      </c>
      <c r="N667" s="18"/>
      <c r="O667" s="18"/>
      <c r="P667" s="17" t="str">
        <f>IF(AND($O667&gt;0,$N667&gt;0),IF($D667="F",IF(SUM($N667,$O667)&lt;=35,1.33*($N667+$O667)-0.013*POWER(($N667+$O667),2)-2.5,0.546*($N667+$O667)+9.7),1.21*($N667+$O667)-0.008*POWER(($N667+$O667),2)-VLOOKUP($F667,Ages!$A$12:$AJ$19,36,0)),"")</f>
        <v/>
      </c>
    </row>
    <row r="668" spans="7:16" s="16" customFormat="1" x14ac:dyDescent="0.2">
      <c r="G668" s="18"/>
      <c r="H668" s="18"/>
      <c r="I668" s="17" t="str">
        <f t="shared" si="20"/>
        <v xml:space="preserve"> </v>
      </c>
      <c r="J668" s="15"/>
      <c r="K668" s="18"/>
      <c r="L668" s="18"/>
      <c r="M668" s="17" t="str">
        <f t="shared" si="21"/>
        <v/>
      </c>
      <c r="N668" s="18"/>
      <c r="O668" s="18"/>
      <c r="P668" s="17" t="str">
        <f>IF(AND($O668&gt;0,$N668&gt;0),IF($D668="F",IF(SUM($N668,$O668)&lt;=35,1.33*($N668+$O668)-0.013*POWER(($N668+$O668),2)-2.5,0.546*($N668+$O668)+9.7),1.21*($N668+$O668)-0.008*POWER(($N668+$O668),2)-VLOOKUP($F668,Ages!$A$12:$AJ$19,36,0)),"")</f>
        <v/>
      </c>
    </row>
    <row r="669" spans="7:16" s="16" customFormat="1" x14ac:dyDescent="0.2">
      <c r="G669" s="18"/>
      <c r="H669" s="18"/>
      <c r="I669" s="17" t="str">
        <f t="shared" si="20"/>
        <v xml:space="preserve"> </v>
      </c>
      <c r="J669" s="15"/>
      <c r="K669" s="18"/>
      <c r="L669" s="18"/>
      <c r="M669" s="17" t="str">
        <f t="shared" si="21"/>
        <v/>
      </c>
      <c r="N669" s="18"/>
      <c r="O669" s="18"/>
      <c r="P669" s="17" t="str">
        <f>IF(AND($O669&gt;0,$N669&gt;0),IF($D669="F",IF(SUM($N669,$O669)&lt;=35,1.33*($N669+$O669)-0.013*POWER(($N669+$O669),2)-2.5,0.546*($N669+$O669)+9.7),1.21*($N669+$O669)-0.008*POWER(($N669+$O669),2)-VLOOKUP($F669,Ages!$A$12:$AJ$19,36,0)),"")</f>
        <v/>
      </c>
    </row>
    <row r="670" spans="7:16" s="16" customFormat="1" x14ac:dyDescent="0.2">
      <c r="G670" s="18"/>
      <c r="H670" s="18"/>
      <c r="I670" s="17" t="str">
        <f t="shared" si="20"/>
        <v xml:space="preserve"> </v>
      </c>
      <c r="J670" s="15"/>
      <c r="K670" s="18"/>
      <c r="L670" s="18"/>
      <c r="M670" s="17" t="str">
        <f t="shared" si="21"/>
        <v/>
      </c>
      <c r="N670" s="18"/>
      <c r="O670" s="18"/>
      <c r="P670" s="17" t="str">
        <f>IF(AND($O670&gt;0,$N670&gt;0),IF($D670="F",IF(SUM($N670,$O670)&lt;=35,1.33*($N670+$O670)-0.013*POWER(($N670+$O670),2)-2.5,0.546*($N670+$O670)+9.7),1.21*($N670+$O670)-0.008*POWER(($N670+$O670),2)-VLOOKUP($F670,Ages!$A$12:$AJ$19,36,0)),"")</f>
        <v/>
      </c>
    </row>
    <row r="671" spans="7:16" s="16" customFormat="1" x14ac:dyDescent="0.2">
      <c r="G671" s="18"/>
      <c r="H671" s="18"/>
      <c r="I671" s="17" t="str">
        <f t="shared" si="20"/>
        <v xml:space="preserve"> </v>
      </c>
      <c r="J671" s="15"/>
      <c r="K671" s="18"/>
      <c r="L671" s="18"/>
      <c r="M671" s="17" t="str">
        <f t="shared" si="21"/>
        <v/>
      </c>
      <c r="N671" s="18"/>
      <c r="O671" s="18"/>
      <c r="P671" s="17" t="str">
        <f>IF(AND($O671&gt;0,$N671&gt;0),IF($D671="F",IF(SUM($N671,$O671)&lt;=35,1.33*($N671+$O671)-0.013*POWER(($N671+$O671),2)-2.5,0.546*($N671+$O671)+9.7),1.21*($N671+$O671)-0.008*POWER(($N671+$O671),2)-VLOOKUP($F671,Ages!$A$12:$AJ$19,36,0)),"")</f>
        <v/>
      </c>
    </row>
    <row r="672" spans="7:16" s="16" customFormat="1" x14ac:dyDescent="0.2">
      <c r="G672" s="18"/>
      <c r="H672" s="18"/>
      <c r="I672" s="17" t="str">
        <f t="shared" si="20"/>
        <v xml:space="preserve"> </v>
      </c>
      <c r="J672" s="15"/>
      <c r="K672" s="18"/>
      <c r="L672" s="18"/>
      <c r="M672" s="17" t="str">
        <f t="shared" si="21"/>
        <v/>
      </c>
      <c r="N672" s="18"/>
      <c r="O672" s="18"/>
      <c r="P672" s="17" t="str">
        <f>IF(AND($O672&gt;0,$N672&gt;0),IF($D672="F",IF(SUM($N672,$O672)&lt;=35,1.33*($N672+$O672)-0.013*POWER(($N672+$O672),2)-2.5,0.546*($N672+$O672)+9.7),1.21*($N672+$O672)-0.008*POWER(($N672+$O672),2)-VLOOKUP($F672,Ages!$A$12:$AJ$19,36,0)),"")</f>
        <v/>
      </c>
    </row>
    <row r="673" spans="7:16" s="16" customFormat="1" x14ac:dyDescent="0.2">
      <c r="G673" s="18"/>
      <c r="H673" s="18"/>
      <c r="I673" s="17" t="str">
        <f t="shared" si="20"/>
        <v xml:space="preserve"> </v>
      </c>
      <c r="J673" s="15"/>
      <c r="K673" s="18"/>
      <c r="L673" s="18"/>
      <c r="M673" s="17" t="str">
        <f t="shared" si="21"/>
        <v/>
      </c>
      <c r="N673" s="18"/>
      <c r="O673" s="18"/>
      <c r="P673" s="17" t="str">
        <f>IF(AND($O673&gt;0,$N673&gt;0),IF($D673="F",IF(SUM($N673,$O673)&lt;=35,1.33*($N673+$O673)-0.013*POWER(($N673+$O673),2)-2.5,0.546*($N673+$O673)+9.7),1.21*($N673+$O673)-0.008*POWER(($N673+$O673),2)-VLOOKUP($F673,Ages!$A$12:$AJ$19,36,0)),"")</f>
        <v/>
      </c>
    </row>
    <row r="674" spans="7:16" s="16" customFormat="1" x14ac:dyDescent="0.2">
      <c r="G674" s="18"/>
      <c r="H674" s="18"/>
      <c r="I674" s="17" t="str">
        <f t="shared" ref="I674:I710" si="22">IF(AND(G674&gt;0,H674&gt;0),(H674/(G674*G674))*703, " ")</f>
        <v xml:space="preserve"> </v>
      </c>
      <c r="J674" s="15"/>
      <c r="K674" s="18"/>
      <c r="L674" s="18"/>
      <c r="M674" s="17" t="str">
        <f t="shared" si="21"/>
        <v/>
      </c>
      <c r="N674" s="18"/>
      <c r="O674" s="18"/>
      <c r="P674" s="17" t="str">
        <f>IF(AND($O674&gt;0,$N674&gt;0),IF($D674="F",IF(SUM($N674,$O674)&lt;=35,1.33*($N674+$O674)-0.013*POWER(($N674+$O674),2)-2.5,0.546*($N674+$O674)+9.7),1.21*($N674+$O674)-0.008*POWER(($N674+$O674),2)-VLOOKUP($F674,Ages!$A$12:$AJ$19,36,0)),"")</f>
        <v/>
      </c>
    </row>
    <row r="675" spans="7:16" s="16" customFormat="1" x14ac:dyDescent="0.2">
      <c r="G675" s="18"/>
      <c r="H675" s="18"/>
      <c r="I675" s="17" t="str">
        <f t="shared" si="22"/>
        <v xml:space="preserve"> </v>
      </c>
      <c r="J675" s="15"/>
      <c r="K675" s="18"/>
      <c r="L675" s="18"/>
      <c r="M675" s="17" t="str">
        <f t="shared" si="21"/>
        <v/>
      </c>
      <c r="N675" s="18"/>
      <c r="O675" s="18"/>
      <c r="P675" s="17" t="str">
        <f>IF(AND($O675&gt;0,$N675&gt;0),IF($D675="F",IF(SUM($N675,$O675)&lt;=35,1.33*($N675+$O675)-0.013*POWER(($N675+$O675),2)-2.5,0.546*($N675+$O675)+9.7),1.21*($N675+$O675)-0.008*POWER(($N675+$O675),2)-VLOOKUP($F675,Ages!$A$12:$AJ$19,36,0)),"")</f>
        <v/>
      </c>
    </row>
    <row r="676" spans="7:16" s="16" customFormat="1" x14ac:dyDescent="0.2">
      <c r="G676" s="18"/>
      <c r="H676" s="18"/>
      <c r="I676" s="17" t="str">
        <f t="shared" si="22"/>
        <v xml:space="preserve"> </v>
      </c>
      <c r="J676" s="15"/>
      <c r="K676" s="18"/>
      <c r="L676" s="18"/>
      <c r="M676" s="17" t="str">
        <f t="shared" si="21"/>
        <v/>
      </c>
      <c r="N676" s="18"/>
      <c r="O676" s="18"/>
      <c r="P676" s="17" t="str">
        <f>IF(AND($O676&gt;0,$N676&gt;0),IF($D676="F",IF(SUM($N676,$O676)&lt;=35,1.33*($N676+$O676)-0.013*POWER(($N676+$O676),2)-2.5,0.546*($N676+$O676)+9.7),1.21*($N676+$O676)-0.008*POWER(($N676+$O676),2)-VLOOKUP($F676,Ages!$A$12:$AJ$19,36,0)),"")</f>
        <v/>
      </c>
    </row>
    <row r="677" spans="7:16" s="16" customFormat="1" x14ac:dyDescent="0.2">
      <c r="G677" s="18"/>
      <c r="H677" s="18"/>
      <c r="I677" s="17" t="str">
        <f t="shared" si="22"/>
        <v xml:space="preserve"> </v>
      </c>
      <c r="J677" s="15"/>
      <c r="K677" s="18"/>
      <c r="L677" s="18"/>
      <c r="M677" s="17" t="str">
        <f t="shared" si="21"/>
        <v/>
      </c>
      <c r="N677" s="18"/>
      <c r="O677" s="18"/>
      <c r="P677" s="17" t="str">
        <f>IF(AND($O677&gt;0,$N677&gt;0),IF($D677="F",IF(SUM($N677,$O677)&lt;=35,1.33*($N677+$O677)-0.013*POWER(($N677+$O677),2)-2.5,0.546*($N677+$O677)+9.7),1.21*($N677+$O677)-0.008*POWER(($N677+$O677),2)-VLOOKUP($F677,Ages!$A$12:$AJ$19,36,0)),"")</f>
        <v/>
      </c>
    </row>
    <row r="678" spans="7:16" s="16" customFormat="1" x14ac:dyDescent="0.2">
      <c r="G678" s="18"/>
      <c r="H678" s="18"/>
      <c r="I678" s="17" t="str">
        <f t="shared" si="22"/>
        <v xml:space="preserve"> </v>
      </c>
      <c r="J678" s="15"/>
      <c r="K678" s="18"/>
      <c r="L678" s="18"/>
      <c r="M678" s="17" t="str">
        <f t="shared" si="21"/>
        <v/>
      </c>
      <c r="N678" s="18"/>
      <c r="O678" s="18"/>
      <c r="P678" s="17" t="str">
        <f>IF(AND($O678&gt;0,$N678&gt;0),IF($D678="F",IF(SUM($N678,$O678)&lt;=35,1.33*($N678+$O678)-0.013*POWER(($N678+$O678),2)-2.5,0.546*($N678+$O678)+9.7),1.21*($N678+$O678)-0.008*POWER(($N678+$O678),2)-VLOOKUP($F678,Ages!$A$12:$AJ$19,36,0)),"")</f>
        <v/>
      </c>
    </row>
    <row r="679" spans="7:16" s="16" customFormat="1" x14ac:dyDescent="0.2">
      <c r="G679" s="18"/>
      <c r="H679" s="18"/>
      <c r="I679" s="17" t="str">
        <f t="shared" si="22"/>
        <v xml:space="preserve"> </v>
      </c>
      <c r="J679" s="15"/>
      <c r="K679" s="18"/>
      <c r="L679" s="18"/>
      <c r="M679" s="17" t="str">
        <f t="shared" si="21"/>
        <v/>
      </c>
      <c r="N679" s="18"/>
      <c r="O679" s="18"/>
      <c r="P679" s="17" t="str">
        <f>IF(AND($O679&gt;0,$N679&gt;0),IF($D679="F",IF(SUM($N679,$O679)&lt;=35,1.33*($N679+$O679)-0.013*POWER(($N679+$O679),2)-2.5,0.546*($N679+$O679)+9.7),1.21*($N679+$O679)-0.008*POWER(($N679+$O679),2)-VLOOKUP($F679,Ages!$A$12:$AJ$19,36,0)),"")</f>
        <v/>
      </c>
    </row>
    <row r="680" spans="7:16" s="16" customFormat="1" x14ac:dyDescent="0.2">
      <c r="G680" s="18"/>
      <c r="H680" s="18"/>
      <c r="I680" s="17" t="str">
        <f t="shared" si="22"/>
        <v xml:space="preserve"> </v>
      </c>
      <c r="J680" s="15"/>
      <c r="K680" s="18"/>
      <c r="L680" s="18"/>
      <c r="M680" s="17" t="str">
        <f t="shared" si="21"/>
        <v/>
      </c>
      <c r="N680" s="18"/>
      <c r="O680" s="18"/>
      <c r="P680" s="17" t="str">
        <f>IF(AND($O680&gt;0,$N680&gt;0),IF($D680="F",IF(SUM($N680,$O680)&lt;=35,1.33*($N680+$O680)-0.013*POWER(($N680+$O680),2)-2.5,0.546*($N680+$O680)+9.7),1.21*($N680+$O680)-0.008*POWER(($N680+$O680),2)-VLOOKUP($F680,Ages!$A$12:$AJ$19,36,0)),"")</f>
        <v/>
      </c>
    </row>
    <row r="681" spans="7:16" s="16" customFormat="1" x14ac:dyDescent="0.2">
      <c r="G681" s="18"/>
      <c r="H681" s="18"/>
      <c r="I681" s="17" t="str">
        <f t="shared" si="22"/>
        <v xml:space="preserve"> </v>
      </c>
      <c r="J681" s="15"/>
      <c r="K681" s="18"/>
      <c r="L681" s="18"/>
      <c r="M681" s="17" t="str">
        <f t="shared" si="21"/>
        <v/>
      </c>
      <c r="N681" s="18"/>
      <c r="O681" s="18"/>
      <c r="P681" s="17" t="str">
        <f>IF(AND($O681&gt;0,$N681&gt;0),IF($D681="F",IF(SUM($N681,$O681)&lt;=35,1.33*($N681+$O681)-0.013*POWER(($N681+$O681),2)-2.5,0.546*($N681+$O681)+9.7),1.21*($N681+$O681)-0.008*POWER(($N681+$O681),2)-VLOOKUP($F681,Ages!$A$12:$AJ$19,36,0)),"")</f>
        <v/>
      </c>
    </row>
    <row r="682" spans="7:16" s="16" customFormat="1" x14ac:dyDescent="0.2">
      <c r="G682" s="18"/>
      <c r="H682" s="18"/>
      <c r="I682" s="17" t="str">
        <f t="shared" si="22"/>
        <v xml:space="preserve"> </v>
      </c>
      <c r="J682" s="15"/>
      <c r="K682" s="18"/>
      <c r="L682" s="18"/>
      <c r="M682" s="17" t="str">
        <f t="shared" si="21"/>
        <v/>
      </c>
      <c r="N682" s="18"/>
      <c r="O682" s="18"/>
      <c r="P682" s="17" t="str">
        <f>IF(AND($O682&gt;0,$N682&gt;0),IF($D682="F",IF(SUM($N682,$O682)&lt;=35,1.33*($N682+$O682)-0.013*POWER(($N682+$O682),2)-2.5,0.546*($N682+$O682)+9.7),1.21*($N682+$O682)-0.008*POWER(($N682+$O682),2)-VLOOKUP($F682,Ages!$A$12:$AJ$19,36,0)),"")</f>
        <v/>
      </c>
    </row>
    <row r="683" spans="7:16" s="16" customFormat="1" x14ac:dyDescent="0.2">
      <c r="G683" s="18"/>
      <c r="H683" s="18"/>
      <c r="I683" s="17" t="str">
        <f t="shared" si="22"/>
        <v xml:space="preserve"> </v>
      </c>
      <c r="J683" s="15"/>
      <c r="K683" s="18"/>
      <c r="L683" s="18"/>
      <c r="M683" s="17" t="str">
        <f t="shared" si="21"/>
        <v/>
      </c>
      <c r="N683" s="18"/>
      <c r="O683" s="18"/>
      <c r="P683" s="17" t="str">
        <f>IF(AND($O683&gt;0,$N683&gt;0),IF($D683="F",IF(SUM($N683,$O683)&lt;=35,1.33*($N683+$O683)-0.013*POWER(($N683+$O683),2)-2.5,0.546*($N683+$O683)+9.7),1.21*($N683+$O683)-0.008*POWER(($N683+$O683),2)-VLOOKUP($F683,Ages!$A$12:$AJ$19,36,0)),"")</f>
        <v/>
      </c>
    </row>
    <row r="684" spans="7:16" s="16" customFormat="1" x14ac:dyDescent="0.2">
      <c r="G684" s="18"/>
      <c r="H684" s="18"/>
      <c r="I684" s="17" t="str">
        <f t="shared" si="22"/>
        <v xml:space="preserve"> </v>
      </c>
      <c r="J684" s="15"/>
      <c r="K684" s="18"/>
      <c r="L684" s="18"/>
      <c r="M684" s="17" t="str">
        <f t="shared" si="21"/>
        <v/>
      </c>
      <c r="N684" s="18"/>
      <c r="O684" s="18"/>
      <c r="P684" s="17" t="str">
        <f>IF(AND($O684&gt;0,$N684&gt;0),IF($D684="F",IF(SUM($N684,$O684)&lt;=35,1.33*($N684+$O684)-0.013*POWER(($N684+$O684),2)-2.5,0.546*($N684+$O684)+9.7),1.21*($N684+$O684)-0.008*POWER(($N684+$O684),2)-VLOOKUP($F684,Ages!$A$12:$AJ$19,36,0)),"")</f>
        <v/>
      </c>
    </row>
    <row r="685" spans="7:16" s="16" customFormat="1" x14ac:dyDescent="0.2">
      <c r="G685" s="18"/>
      <c r="H685" s="18"/>
      <c r="I685" s="17" t="str">
        <f t="shared" si="22"/>
        <v xml:space="preserve"> </v>
      </c>
      <c r="J685" s="15"/>
      <c r="K685" s="18"/>
      <c r="L685" s="18"/>
      <c r="M685" s="17" t="str">
        <f t="shared" si="21"/>
        <v/>
      </c>
      <c r="N685" s="18"/>
      <c r="O685" s="18"/>
      <c r="P685" s="17" t="str">
        <f>IF(AND($O685&gt;0,$N685&gt;0),IF($D685="F",IF(SUM($N685,$O685)&lt;=35,1.33*($N685+$O685)-0.013*POWER(($N685+$O685),2)-2.5,0.546*($N685+$O685)+9.7),1.21*($N685+$O685)-0.008*POWER(($N685+$O685),2)-VLOOKUP($F685,Ages!$A$12:$AJ$19,36,0)),"")</f>
        <v/>
      </c>
    </row>
    <row r="686" spans="7:16" s="16" customFormat="1" x14ac:dyDescent="0.2">
      <c r="G686" s="18"/>
      <c r="H686" s="18"/>
      <c r="I686" s="17" t="str">
        <f t="shared" si="22"/>
        <v xml:space="preserve"> </v>
      </c>
      <c r="J686" s="15"/>
      <c r="K686" s="18"/>
      <c r="L686" s="18"/>
      <c r="M686" s="17" t="str">
        <f t="shared" si="21"/>
        <v/>
      </c>
      <c r="N686" s="18"/>
      <c r="O686" s="18"/>
      <c r="P686" s="17" t="str">
        <f>IF(AND($O686&gt;0,$N686&gt;0),IF($D686="F",IF(SUM($N686,$O686)&lt;=35,1.33*($N686+$O686)-0.013*POWER(($N686+$O686),2)-2.5,0.546*($N686+$O686)+9.7),1.21*($N686+$O686)-0.008*POWER(($N686+$O686),2)-VLOOKUP($F686,Ages!$A$12:$AJ$19,36,0)),"")</f>
        <v/>
      </c>
    </row>
    <row r="687" spans="7:16" s="16" customFormat="1" x14ac:dyDescent="0.2">
      <c r="G687" s="18"/>
      <c r="H687" s="18"/>
      <c r="I687" s="17" t="str">
        <f t="shared" si="22"/>
        <v xml:space="preserve"> </v>
      </c>
      <c r="J687" s="15"/>
      <c r="K687" s="18"/>
      <c r="L687" s="18"/>
      <c r="M687" s="17" t="str">
        <f t="shared" si="21"/>
        <v/>
      </c>
      <c r="N687" s="18"/>
      <c r="O687" s="18"/>
      <c r="P687" s="17" t="str">
        <f>IF(AND($O687&gt;0,$N687&gt;0),IF($D687="F",IF(SUM($N687,$O687)&lt;=35,1.33*($N687+$O687)-0.013*POWER(($N687+$O687),2)-2.5,0.546*($N687+$O687)+9.7),1.21*($N687+$O687)-0.008*POWER(($N687+$O687),2)-VLOOKUP($F687,Ages!$A$12:$AJ$19,36,0)),"")</f>
        <v/>
      </c>
    </row>
    <row r="688" spans="7:16" s="16" customFormat="1" x14ac:dyDescent="0.2">
      <c r="G688" s="18"/>
      <c r="H688" s="18"/>
      <c r="I688" s="17" t="str">
        <f t="shared" si="22"/>
        <v xml:space="preserve"> </v>
      </c>
      <c r="J688" s="15"/>
      <c r="K688" s="18"/>
      <c r="L688" s="18"/>
      <c r="M688" s="17" t="str">
        <f t="shared" si="21"/>
        <v/>
      </c>
      <c r="N688" s="18"/>
      <c r="O688" s="18"/>
      <c r="P688" s="17" t="str">
        <f>IF(AND($O688&gt;0,$N688&gt;0),IF($D688="F",IF(SUM($N688,$O688)&lt;=35,1.33*($N688+$O688)-0.013*POWER(($N688+$O688),2)-2.5,0.546*($N688+$O688)+9.7),1.21*($N688+$O688)-0.008*POWER(($N688+$O688),2)-VLOOKUP($F688,Ages!$A$12:$AJ$19,36,0)),"")</f>
        <v/>
      </c>
    </row>
    <row r="689" spans="7:16" s="16" customFormat="1" x14ac:dyDescent="0.2">
      <c r="G689" s="18"/>
      <c r="H689" s="18"/>
      <c r="I689" s="17" t="str">
        <f t="shared" si="22"/>
        <v xml:space="preserve"> </v>
      </c>
      <c r="J689" s="15"/>
      <c r="K689" s="18"/>
      <c r="L689" s="18"/>
      <c r="M689" s="17" t="str">
        <f t="shared" si="21"/>
        <v/>
      </c>
      <c r="N689" s="18"/>
      <c r="O689" s="18"/>
      <c r="P689" s="17" t="str">
        <f>IF(AND($O689&gt;0,$N689&gt;0),IF($D689="F",IF(SUM($N689,$O689)&lt;=35,1.33*($N689+$O689)-0.013*POWER(($N689+$O689),2)-2.5,0.546*($N689+$O689)+9.7),1.21*($N689+$O689)-0.008*POWER(($N689+$O689),2)-VLOOKUP($F689,Ages!$A$12:$AJ$19,36,0)),"")</f>
        <v/>
      </c>
    </row>
    <row r="690" spans="7:16" s="16" customFormat="1" x14ac:dyDescent="0.2">
      <c r="G690" s="18"/>
      <c r="H690" s="18"/>
      <c r="I690" s="17" t="str">
        <f t="shared" si="22"/>
        <v xml:space="preserve"> </v>
      </c>
      <c r="J690" s="15"/>
      <c r="K690" s="18"/>
      <c r="L690" s="18"/>
      <c r="M690" s="17" t="str">
        <f t="shared" si="21"/>
        <v/>
      </c>
      <c r="N690" s="18"/>
      <c r="O690" s="18"/>
      <c r="P690" s="17" t="str">
        <f>IF(AND($O690&gt;0,$N690&gt;0),IF($D690="F",IF(SUM($N690,$O690)&lt;=35,1.33*($N690+$O690)-0.013*POWER(($N690+$O690),2)-2.5,0.546*($N690+$O690)+9.7),1.21*($N690+$O690)-0.008*POWER(($N690+$O690),2)-VLOOKUP($F690,Ages!$A$12:$AJ$19,36,0)),"")</f>
        <v/>
      </c>
    </row>
    <row r="691" spans="7:16" s="16" customFormat="1" x14ac:dyDescent="0.2">
      <c r="G691" s="18"/>
      <c r="H691" s="18"/>
      <c r="I691" s="17" t="str">
        <f t="shared" si="22"/>
        <v xml:space="preserve"> </v>
      </c>
      <c r="J691" s="15"/>
      <c r="K691" s="18"/>
      <c r="L691" s="18"/>
      <c r="M691" s="17" t="str">
        <f t="shared" si="21"/>
        <v/>
      </c>
      <c r="N691" s="18"/>
      <c r="O691" s="18"/>
      <c r="P691" s="17" t="str">
        <f>IF(AND($O691&gt;0,$N691&gt;0),IF($D691="F",IF(SUM($N691,$O691)&lt;=35,1.33*($N691+$O691)-0.013*POWER(($N691+$O691),2)-2.5,0.546*($N691+$O691)+9.7),1.21*($N691+$O691)-0.008*POWER(($N691+$O691),2)-VLOOKUP($F691,Ages!$A$12:$AJ$19,36,0)),"")</f>
        <v/>
      </c>
    </row>
    <row r="692" spans="7:16" s="16" customFormat="1" x14ac:dyDescent="0.2">
      <c r="G692" s="18"/>
      <c r="H692" s="18"/>
      <c r="I692" s="17" t="str">
        <f t="shared" si="22"/>
        <v xml:space="preserve"> </v>
      </c>
      <c r="J692" s="15"/>
      <c r="K692" s="18"/>
      <c r="L692" s="18"/>
      <c r="M692" s="17" t="str">
        <f t="shared" si="21"/>
        <v/>
      </c>
      <c r="N692" s="18"/>
      <c r="O692" s="18"/>
      <c r="P692" s="17" t="str">
        <f>IF(AND($O692&gt;0,$N692&gt;0),IF($D692="F",IF(SUM($N692,$O692)&lt;=35,1.33*($N692+$O692)-0.013*POWER(($N692+$O692),2)-2.5,0.546*($N692+$O692)+9.7),1.21*($N692+$O692)-0.008*POWER(($N692+$O692),2)-VLOOKUP($F692,Ages!$A$12:$AJ$19,36,0)),"")</f>
        <v/>
      </c>
    </row>
    <row r="693" spans="7:16" s="16" customFormat="1" x14ac:dyDescent="0.2">
      <c r="G693" s="18"/>
      <c r="H693" s="18"/>
      <c r="I693" s="17" t="str">
        <f t="shared" si="22"/>
        <v xml:space="preserve"> </v>
      </c>
      <c r="J693" s="15"/>
      <c r="K693" s="18"/>
      <c r="L693" s="18"/>
      <c r="M693" s="17" t="str">
        <f t="shared" si="21"/>
        <v/>
      </c>
      <c r="N693" s="18"/>
      <c r="O693" s="18"/>
      <c r="P693" s="17" t="str">
        <f>IF(AND($O693&gt;0,$N693&gt;0),IF($D693="F",IF(SUM($N693,$O693)&lt;=35,1.33*($N693+$O693)-0.013*POWER(($N693+$O693),2)-2.5,0.546*($N693+$O693)+9.7),1.21*($N693+$O693)-0.008*POWER(($N693+$O693),2)-VLOOKUP($F693,Ages!$A$12:$AJ$19,36,0)),"")</f>
        <v/>
      </c>
    </row>
    <row r="694" spans="7:16" s="16" customFormat="1" x14ac:dyDescent="0.2">
      <c r="G694" s="18"/>
      <c r="H694" s="18"/>
      <c r="I694" s="17" t="str">
        <f t="shared" si="22"/>
        <v xml:space="preserve"> </v>
      </c>
      <c r="J694" s="15"/>
      <c r="K694" s="18"/>
      <c r="L694" s="18"/>
      <c r="M694" s="17" t="str">
        <f t="shared" si="21"/>
        <v/>
      </c>
      <c r="N694" s="18"/>
      <c r="O694" s="18"/>
      <c r="P694" s="17" t="str">
        <f>IF(AND($O694&gt;0,$N694&gt;0),IF($D694="F",IF(SUM($N694,$O694)&lt;=35,1.33*($N694+$O694)-0.013*POWER(($N694+$O694),2)-2.5,0.546*($N694+$O694)+9.7),1.21*($N694+$O694)-0.008*POWER(($N694+$O694),2)-VLOOKUP($F694,Ages!$A$12:$AJ$19,36,0)),"")</f>
        <v/>
      </c>
    </row>
    <row r="695" spans="7:16" s="16" customFormat="1" x14ac:dyDescent="0.2">
      <c r="G695" s="18"/>
      <c r="H695" s="18"/>
      <c r="I695" s="17" t="str">
        <f t="shared" si="22"/>
        <v xml:space="preserve"> </v>
      </c>
      <c r="J695" s="15"/>
      <c r="K695" s="18"/>
      <c r="L695" s="18"/>
      <c r="M695" s="17" t="str">
        <f t="shared" si="21"/>
        <v/>
      </c>
      <c r="N695" s="18"/>
      <c r="O695" s="18"/>
      <c r="P695" s="17" t="str">
        <f>IF(AND($O695&gt;0,$N695&gt;0),IF($D695="F",IF(SUM($N695,$O695)&lt;=35,1.33*($N695+$O695)-0.013*POWER(($N695+$O695),2)-2.5,0.546*($N695+$O695)+9.7),1.21*($N695+$O695)-0.008*POWER(($N695+$O695),2)-VLOOKUP($F695,Ages!$A$12:$AJ$19,36,0)),"")</f>
        <v/>
      </c>
    </row>
    <row r="696" spans="7:16" s="16" customFormat="1" x14ac:dyDescent="0.2">
      <c r="G696" s="18"/>
      <c r="H696" s="18"/>
      <c r="I696" s="17" t="str">
        <f t="shared" si="22"/>
        <v xml:space="preserve"> </v>
      </c>
      <c r="J696" s="15"/>
      <c r="K696" s="18"/>
      <c r="L696" s="18"/>
      <c r="M696" s="17" t="str">
        <f t="shared" si="21"/>
        <v/>
      </c>
      <c r="N696" s="18"/>
      <c r="O696" s="18"/>
      <c r="P696" s="17" t="str">
        <f>IF(AND($O696&gt;0,$N696&gt;0),IF($D696="F",IF(SUM($N696,$O696)&lt;=35,1.33*($N696+$O696)-0.013*POWER(($N696+$O696),2)-2.5,0.546*($N696+$O696)+9.7),1.21*($N696+$O696)-0.008*POWER(($N696+$O696),2)-VLOOKUP($F696,Ages!$A$12:$AJ$19,36,0)),"")</f>
        <v/>
      </c>
    </row>
    <row r="697" spans="7:16" s="16" customFormat="1" x14ac:dyDescent="0.2">
      <c r="G697" s="18"/>
      <c r="H697" s="18"/>
      <c r="I697" s="17" t="str">
        <f t="shared" si="22"/>
        <v xml:space="preserve"> </v>
      </c>
      <c r="J697" s="15"/>
      <c r="K697" s="18"/>
      <c r="L697" s="18"/>
      <c r="M697" s="17" t="str">
        <f t="shared" si="21"/>
        <v/>
      </c>
      <c r="N697" s="18"/>
      <c r="O697" s="18"/>
      <c r="P697" s="17" t="str">
        <f>IF(AND($O697&gt;0,$N697&gt;0),IF($D697="F",IF(SUM($N697,$O697)&lt;=35,1.33*($N697+$O697)-0.013*POWER(($N697+$O697),2)-2.5,0.546*($N697+$O697)+9.7),1.21*($N697+$O697)-0.008*POWER(($N697+$O697),2)-VLOOKUP($F697,Ages!$A$12:$AJ$19,36,0)),"")</f>
        <v/>
      </c>
    </row>
    <row r="698" spans="7:16" s="16" customFormat="1" x14ac:dyDescent="0.2">
      <c r="G698" s="18"/>
      <c r="H698" s="18"/>
      <c r="I698" s="17" t="str">
        <f t="shared" si="22"/>
        <v xml:space="preserve"> </v>
      </c>
      <c r="J698" s="15"/>
      <c r="K698" s="18"/>
      <c r="L698" s="18"/>
      <c r="M698" s="17" t="str">
        <f t="shared" si="21"/>
        <v/>
      </c>
      <c r="N698" s="18"/>
      <c r="O698" s="18"/>
      <c r="P698" s="17" t="str">
        <f>IF(AND($O698&gt;0,$N698&gt;0),IF($D698="F",IF(SUM($N698,$O698)&lt;=35,1.33*($N698+$O698)-0.013*POWER(($N698+$O698),2)-2.5,0.546*($N698+$O698)+9.7),1.21*($N698+$O698)-0.008*POWER(($N698+$O698),2)-VLOOKUP($F698,Ages!$A$12:$AJ$19,36,0)),"")</f>
        <v/>
      </c>
    </row>
    <row r="699" spans="7:16" s="16" customFormat="1" x14ac:dyDescent="0.2">
      <c r="G699" s="18"/>
      <c r="H699" s="18"/>
      <c r="I699" s="17" t="str">
        <f t="shared" si="22"/>
        <v xml:space="preserve"> </v>
      </c>
      <c r="J699" s="15"/>
      <c r="K699" s="18"/>
      <c r="L699" s="18"/>
      <c r="M699" s="17" t="str">
        <f t="shared" si="21"/>
        <v/>
      </c>
      <c r="N699" s="18"/>
      <c r="O699" s="18"/>
      <c r="P699" s="17" t="str">
        <f>IF(AND($O699&gt;0,$N699&gt;0),IF($D699="F",IF(SUM($N699,$O699)&lt;=35,1.33*($N699+$O699)-0.013*POWER(($N699+$O699),2)-2.5,0.546*($N699+$O699)+9.7),1.21*($N699+$O699)-0.008*POWER(($N699+$O699),2)-VLOOKUP($F699,Ages!$A$12:$AJ$19,36,0)),"")</f>
        <v/>
      </c>
    </row>
    <row r="700" spans="7:16" s="16" customFormat="1" x14ac:dyDescent="0.2">
      <c r="G700" s="18"/>
      <c r="H700" s="18"/>
      <c r="I700" s="17" t="str">
        <f t="shared" si="22"/>
        <v xml:space="preserve"> </v>
      </c>
      <c r="J700" s="15"/>
      <c r="K700" s="18"/>
      <c r="L700" s="18"/>
      <c r="M700" s="17" t="str">
        <f t="shared" si="21"/>
        <v/>
      </c>
      <c r="N700" s="18"/>
      <c r="O700" s="18"/>
      <c r="P700" s="17" t="str">
        <f>IF(AND($O700&gt;0,$N700&gt;0),IF($D700="F",IF(SUM($N700,$O700)&lt;=35,1.33*($N700+$O700)-0.013*POWER(($N700+$O700),2)-2.5,0.546*($N700+$O700)+9.7),1.21*($N700+$O700)-0.008*POWER(($N700+$O700),2)-VLOOKUP($F700,Ages!$A$12:$AJ$19,36,0)),"")</f>
        <v/>
      </c>
    </row>
    <row r="701" spans="7:16" s="16" customFormat="1" x14ac:dyDescent="0.2">
      <c r="G701" s="18"/>
      <c r="H701" s="18"/>
      <c r="I701" s="17" t="str">
        <f t="shared" si="22"/>
        <v xml:space="preserve"> </v>
      </c>
      <c r="J701" s="15"/>
      <c r="K701" s="18"/>
      <c r="L701" s="18"/>
      <c r="M701" s="17" t="str">
        <f t="shared" si="21"/>
        <v/>
      </c>
      <c r="N701" s="18"/>
      <c r="O701" s="18"/>
      <c r="P701" s="17" t="str">
        <f>IF(AND($O701&gt;0,$N701&gt;0),IF($D701="F",IF(SUM($N701,$O701)&lt;=35,1.33*($N701+$O701)-0.013*POWER(($N701+$O701),2)-2.5,0.546*($N701+$O701)+9.7),1.21*($N701+$O701)-0.008*POWER(($N701+$O701),2)-VLOOKUP($F701,Ages!$A$12:$AJ$19,36,0)),"")</f>
        <v/>
      </c>
    </row>
    <row r="702" spans="7:16" s="16" customFormat="1" x14ac:dyDescent="0.2">
      <c r="G702" s="18"/>
      <c r="H702" s="18"/>
      <c r="I702" s="17" t="str">
        <f t="shared" si="22"/>
        <v xml:space="preserve"> </v>
      </c>
      <c r="J702" s="15"/>
      <c r="K702" s="18"/>
      <c r="L702" s="18"/>
      <c r="M702" s="17" t="str">
        <f t="shared" si="21"/>
        <v/>
      </c>
      <c r="N702" s="18"/>
      <c r="O702" s="18"/>
      <c r="P702" s="17" t="str">
        <f>IF(AND($O702&gt;0,$N702&gt;0),IF($D702="F",IF(SUM($N702,$O702)&lt;=35,1.33*($N702+$O702)-0.013*POWER(($N702+$O702),2)-2.5,0.546*($N702+$O702)+9.7),1.21*($N702+$O702)-0.008*POWER(($N702+$O702),2)-VLOOKUP($F702,Ages!$A$12:$AJ$19,36,0)),"")</f>
        <v/>
      </c>
    </row>
    <row r="703" spans="7:16" s="16" customFormat="1" x14ac:dyDescent="0.2">
      <c r="G703" s="18"/>
      <c r="H703" s="18"/>
      <c r="I703" s="17" t="str">
        <f t="shared" si="22"/>
        <v xml:space="preserve"> </v>
      </c>
      <c r="J703" s="15"/>
      <c r="K703" s="18"/>
      <c r="L703" s="18"/>
      <c r="M703" s="17" t="str">
        <f t="shared" si="21"/>
        <v/>
      </c>
      <c r="N703" s="18"/>
      <c r="O703" s="18"/>
      <c r="P703" s="17" t="str">
        <f>IF(AND($O703&gt;0,$N703&gt;0),IF($D703="F",IF(SUM($N703,$O703)&lt;=35,1.33*($N703+$O703)-0.013*POWER(($N703+$O703),2)-2.5,0.546*($N703+$O703)+9.7),1.21*($N703+$O703)-0.008*POWER(($N703+$O703),2)-VLOOKUP($F703,Ages!$A$12:$AJ$19,36,0)),"")</f>
        <v/>
      </c>
    </row>
    <row r="704" spans="7:16" s="16" customFormat="1" x14ac:dyDescent="0.2">
      <c r="G704" s="18"/>
      <c r="H704" s="18"/>
      <c r="I704" s="17" t="str">
        <f t="shared" si="22"/>
        <v xml:space="preserve"> </v>
      </c>
      <c r="J704" s="15"/>
      <c r="K704" s="18"/>
      <c r="L704" s="18"/>
      <c r="M704" s="17" t="str">
        <f t="shared" si="21"/>
        <v/>
      </c>
      <c r="N704" s="18"/>
      <c r="O704" s="18"/>
      <c r="P704" s="17" t="str">
        <f>IF(AND($O704&gt;0,$N704&gt;0),IF($D704="F",IF(SUM($N704,$O704)&lt;=35,1.33*($N704+$O704)-0.013*POWER(($N704+$O704),2)-2.5,0.546*($N704+$O704)+9.7),1.21*($N704+$O704)-0.008*POWER(($N704+$O704),2)-VLOOKUP($F704,Ages!$A$12:$AJ$19,36,0)),"")</f>
        <v/>
      </c>
    </row>
    <row r="705" spans="7:16" s="16" customFormat="1" x14ac:dyDescent="0.2">
      <c r="G705" s="18"/>
      <c r="H705" s="18"/>
      <c r="I705" s="17" t="str">
        <f t="shared" si="22"/>
        <v xml:space="preserve"> </v>
      </c>
      <c r="J705" s="15"/>
      <c r="K705" s="18"/>
      <c r="L705" s="18"/>
      <c r="M705" s="17" t="str">
        <f t="shared" si="21"/>
        <v/>
      </c>
      <c r="N705" s="18"/>
      <c r="O705" s="18"/>
      <c r="P705" s="17" t="str">
        <f>IF(AND($O705&gt;0,$N705&gt;0),IF($D705="F",IF(SUM($N705,$O705)&lt;=35,1.33*($N705+$O705)-0.013*POWER(($N705+$O705),2)-2.5,0.546*($N705+$O705)+9.7),1.21*($N705+$O705)-0.008*POWER(($N705+$O705),2)-VLOOKUP($F705,Ages!$A$12:$AJ$19,36,0)),"")</f>
        <v/>
      </c>
    </row>
    <row r="706" spans="7:16" s="16" customFormat="1" x14ac:dyDescent="0.2">
      <c r="G706" s="18"/>
      <c r="H706" s="18"/>
      <c r="I706" s="17" t="str">
        <f t="shared" si="22"/>
        <v xml:space="preserve"> </v>
      </c>
      <c r="J706" s="15"/>
      <c r="K706" s="18"/>
      <c r="L706" s="18"/>
      <c r="M706" s="17" t="str">
        <f t="shared" si="21"/>
        <v/>
      </c>
      <c r="N706" s="18"/>
      <c r="O706" s="18"/>
      <c r="P706" s="17" t="str">
        <f>IF(AND($O706&gt;0,$N706&gt;0),IF($D706="F",IF(SUM($N706,$O706)&lt;=35,1.33*($N706+$O706)-0.013*POWER(($N706+$O706),2)-2.5,0.546*($N706+$O706)+9.7),1.21*($N706+$O706)-0.008*POWER(($N706+$O706),2)-VLOOKUP($F706,Ages!$A$12:$AJ$19,36,0)),"")</f>
        <v/>
      </c>
    </row>
    <row r="707" spans="7:16" s="16" customFormat="1" x14ac:dyDescent="0.2">
      <c r="G707" s="18"/>
      <c r="H707" s="18"/>
      <c r="I707" s="17" t="str">
        <f t="shared" si="22"/>
        <v xml:space="preserve"> </v>
      </c>
      <c r="J707" s="15"/>
      <c r="K707" s="18"/>
      <c r="L707" s="18"/>
      <c r="M707" s="17" t="str">
        <f t="shared" si="21"/>
        <v/>
      </c>
      <c r="N707" s="18"/>
      <c r="O707" s="18"/>
      <c r="P707" s="17" t="str">
        <f>IF(AND($O707&gt;0,$N707&gt;0),IF($D707="F",IF(SUM($N707,$O707)&lt;=35,1.33*($N707+$O707)-0.013*POWER(($N707+$O707),2)-2.5,0.546*($N707+$O707)+9.7),1.21*($N707+$O707)-0.008*POWER(($N707+$O707),2)-VLOOKUP($F707,Ages!$A$12:$AJ$19,36,0)),"")</f>
        <v/>
      </c>
    </row>
    <row r="708" spans="7:16" s="16" customFormat="1" x14ac:dyDescent="0.2">
      <c r="G708" s="18"/>
      <c r="H708" s="18"/>
      <c r="I708" s="17" t="str">
        <f t="shared" si="22"/>
        <v xml:space="preserve"> </v>
      </c>
      <c r="J708" s="15"/>
      <c r="K708" s="18"/>
      <c r="L708" s="18"/>
      <c r="M708" s="17" t="str">
        <f t="shared" si="21"/>
        <v/>
      </c>
      <c r="N708" s="18"/>
      <c r="O708" s="18"/>
      <c r="P708" s="17" t="str">
        <f>IF(AND($O708&gt;0,$N708&gt;0),IF($D708="F",IF(SUM($N708,$O708)&lt;=35,1.33*($N708+$O708)-0.013*POWER(($N708+$O708),2)-2.5,0.546*($N708+$O708)+9.7),1.21*($N708+$O708)-0.008*POWER(($N708+$O708),2)-VLOOKUP($F708,Ages!$A$12:$AJ$19,36,0)),"")</f>
        <v/>
      </c>
    </row>
    <row r="709" spans="7:16" s="16" customFormat="1" x14ac:dyDescent="0.2">
      <c r="G709" s="18"/>
      <c r="H709" s="18"/>
      <c r="I709" s="17" t="str">
        <f t="shared" si="22"/>
        <v xml:space="preserve"> </v>
      </c>
      <c r="J709" s="15"/>
      <c r="K709" s="18"/>
      <c r="L709" s="18"/>
      <c r="M709" s="17" t="str">
        <f t="shared" si="21"/>
        <v/>
      </c>
      <c r="N709" s="18"/>
      <c r="O709" s="18"/>
      <c r="P709" s="17" t="str">
        <f>IF(AND($O709&gt;0,$N709&gt;0),IF($D709="F",IF(SUM($N709,$O709)&lt;=35,1.33*($N709+$O709)-0.013*POWER(($N709+$O709),2)-2.5,0.546*($N709+$O709)+9.7),1.21*($N709+$O709)-0.008*POWER(($N709+$O709),2)-VLOOKUP($F709,Ages!$A$12:$AJ$19,36,0)),"")</f>
        <v/>
      </c>
    </row>
    <row r="710" spans="7:16" s="16" customFormat="1" x14ac:dyDescent="0.2">
      <c r="G710" s="18"/>
      <c r="H710" s="18"/>
      <c r="I710" s="17" t="str">
        <f t="shared" si="22"/>
        <v xml:space="preserve"> </v>
      </c>
      <c r="J710" s="15"/>
      <c r="K710" s="18"/>
      <c r="L710" s="18"/>
      <c r="M710" s="17" t="str">
        <f t="shared" si="21"/>
        <v/>
      </c>
      <c r="N710" s="18"/>
      <c r="O710" s="18"/>
      <c r="P710" s="17" t="str">
        <f>IF(AND($O710&gt;0,$N710&gt;0),IF($D710="F",IF(SUM($N710,$O710)&lt;=35,1.33*($N710+$O710)-0.013*POWER(($N710+$O710),2)-2.5,0.546*($N710+$O710)+9.7),1.21*($N710+$O710)-0.008*POWER(($N710+$O710),2)-VLOOKUP($F710,Ages!$A$12:$AJ$19,36,0)),"")</f>
        <v/>
      </c>
    </row>
    <row r="711" spans="7:16" s="16" customFormat="1" x14ac:dyDescent="0.2">
      <c r="G711" s="18"/>
      <c r="H711" s="18"/>
      <c r="I711" s="17" t="str">
        <f t="shared" ref="I711:I774" si="23">IF(AND(G711&gt;0,H711&gt;0),(H711/(G711*G711))*703, " ")</f>
        <v xml:space="preserve"> </v>
      </c>
      <c r="J711" s="15"/>
      <c r="K711" s="18"/>
      <c r="L711" s="18"/>
      <c r="M711" s="17" t="str">
        <f t="shared" ref="M711:M745" si="24">IF(AND(K711&gt;0,L711&gt;0),IF($D711="F",0.61*($K711+$L711)+5,0.735*($K711+$L711)+1),"")</f>
        <v/>
      </c>
      <c r="N711" s="18"/>
      <c r="O711" s="18"/>
      <c r="P711" s="17" t="str">
        <f>IF(AND($O711&gt;0,$N711&gt;0),IF($D711="F",IF(SUM($N711,$O711)&lt;=35,1.33*($N711+$O711)-0.013*POWER(($N711+$O711),2)-2.5,0.546*($N711+$O711)+9.7),1.21*($N711+$O711)-0.008*POWER(($N711+$O711),2)-VLOOKUP($F711,Ages!$A$12:$AJ$19,36,0)),"")</f>
        <v/>
      </c>
    </row>
    <row r="712" spans="7:16" s="16" customFormat="1" x14ac:dyDescent="0.2">
      <c r="G712" s="18"/>
      <c r="H712" s="18"/>
      <c r="I712" s="17" t="str">
        <f t="shared" si="23"/>
        <v xml:space="preserve"> </v>
      </c>
      <c r="J712" s="15"/>
      <c r="K712" s="18"/>
      <c r="L712" s="18"/>
      <c r="M712" s="17" t="str">
        <f t="shared" si="24"/>
        <v/>
      </c>
      <c r="N712" s="18"/>
      <c r="O712" s="18"/>
      <c r="P712" s="17" t="str">
        <f>IF(AND($O712&gt;0,$N712&gt;0),IF($D712="F",IF(SUM($N712,$O712)&lt;=35,1.33*($N712+$O712)-0.013*POWER(($N712+$O712),2)-2.5,0.546*($N712+$O712)+9.7),1.21*($N712+$O712)-0.008*POWER(($N712+$O712),2)-VLOOKUP($F712,Ages!$A$12:$AJ$19,36,0)),"")</f>
        <v/>
      </c>
    </row>
    <row r="713" spans="7:16" s="16" customFormat="1" x14ac:dyDescent="0.2">
      <c r="G713" s="18"/>
      <c r="H713" s="18"/>
      <c r="I713" s="17" t="str">
        <f t="shared" si="23"/>
        <v xml:space="preserve"> </v>
      </c>
      <c r="J713" s="15"/>
      <c r="K713" s="18"/>
      <c r="L713" s="18"/>
      <c r="M713" s="17" t="str">
        <f t="shared" si="24"/>
        <v/>
      </c>
      <c r="N713" s="18"/>
      <c r="O713" s="18"/>
      <c r="P713" s="17" t="str">
        <f>IF(AND($O713&gt;0,$N713&gt;0),IF($D713="F",IF(SUM($N713,$O713)&lt;=35,1.33*($N713+$O713)-0.013*POWER(($N713+$O713),2)-2.5,0.546*($N713+$O713)+9.7),1.21*($N713+$O713)-0.008*POWER(($N713+$O713),2)-VLOOKUP($F713,Ages!$A$12:$AJ$19,36,0)),"")</f>
        <v/>
      </c>
    </row>
    <row r="714" spans="7:16" s="16" customFormat="1" x14ac:dyDescent="0.2">
      <c r="G714" s="18"/>
      <c r="H714" s="18"/>
      <c r="I714" s="17" t="str">
        <f t="shared" si="23"/>
        <v xml:space="preserve"> </v>
      </c>
      <c r="J714" s="15"/>
      <c r="K714" s="18"/>
      <c r="L714" s="18"/>
      <c r="M714" s="17" t="str">
        <f t="shared" si="24"/>
        <v/>
      </c>
      <c r="N714" s="18"/>
      <c r="O714" s="18"/>
      <c r="P714" s="17" t="str">
        <f>IF(AND($O714&gt;0,$N714&gt;0),IF($D714="F",IF(SUM($N714,$O714)&lt;=35,1.33*($N714+$O714)-0.013*POWER(($N714+$O714),2)-2.5,0.546*($N714+$O714)+9.7),1.21*($N714+$O714)-0.008*POWER(($N714+$O714),2)-VLOOKUP($F714,Ages!$A$12:$AJ$19,36,0)),"")</f>
        <v/>
      </c>
    </row>
    <row r="715" spans="7:16" s="16" customFormat="1" x14ac:dyDescent="0.2">
      <c r="G715" s="18"/>
      <c r="H715" s="18"/>
      <c r="I715" s="17" t="str">
        <f t="shared" si="23"/>
        <v xml:space="preserve"> </v>
      </c>
      <c r="J715" s="15"/>
      <c r="K715" s="18"/>
      <c r="L715" s="18"/>
      <c r="M715" s="17" t="str">
        <f t="shared" si="24"/>
        <v/>
      </c>
      <c r="N715" s="18"/>
      <c r="O715" s="18"/>
      <c r="P715" s="17" t="str">
        <f>IF(AND($O715&gt;0,$N715&gt;0),IF($D715="F",IF(SUM($N715,$O715)&lt;=35,1.33*($N715+$O715)-0.013*POWER(($N715+$O715),2)-2.5,0.546*($N715+$O715)+9.7),1.21*($N715+$O715)-0.008*POWER(($N715+$O715),2)-VLOOKUP($F715,Ages!$A$12:$AJ$19,36,0)),"")</f>
        <v/>
      </c>
    </row>
    <row r="716" spans="7:16" s="16" customFormat="1" x14ac:dyDescent="0.2">
      <c r="G716" s="18"/>
      <c r="H716" s="18"/>
      <c r="I716" s="17" t="str">
        <f t="shared" si="23"/>
        <v xml:space="preserve"> </v>
      </c>
      <c r="J716" s="15"/>
      <c r="K716" s="18"/>
      <c r="L716" s="18"/>
      <c r="M716" s="17" t="str">
        <f t="shared" si="24"/>
        <v/>
      </c>
      <c r="N716" s="18"/>
      <c r="O716" s="18"/>
      <c r="P716" s="17" t="str">
        <f>IF(AND($O716&gt;0,$N716&gt;0),IF($D716="F",IF(SUM($N716,$O716)&lt;=35,1.33*($N716+$O716)-0.013*POWER(($N716+$O716),2)-2.5,0.546*($N716+$O716)+9.7),1.21*($N716+$O716)-0.008*POWER(($N716+$O716),2)-VLOOKUP($F716,Ages!$A$12:$AJ$19,36,0)),"")</f>
        <v/>
      </c>
    </row>
    <row r="717" spans="7:16" s="16" customFormat="1" x14ac:dyDescent="0.2">
      <c r="G717" s="18"/>
      <c r="H717" s="18"/>
      <c r="I717" s="17" t="str">
        <f t="shared" si="23"/>
        <v xml:space="preserve"> </v>
      </c>
      <c r="J717" s="15"/>
      <c r="K717" s="18"/>
      <c r="L717" s="18"/>
      <c r="M717" s="17" t="str">
        <f t="shared" si="24"/>
        <v/>
      </c>
      <c r="N717" s="18"/>
      <c r="O717" s="18"/>
      <c r="P717" s="17" t="str">
        <f>IF(AND($O717&gt;0,$N717&gt;0),IF($D717="F",IF(SUM($N717,$O717)&lt;=35,1.33*($N717+$O717)-0.013*POWER(($N717+$O717),2)-2.5,0.546*($N717+$O717)+9.7),1.21*($N717+$O717)-0.008*POWER(($N717+$O717),2)-VLOOKUP($F717,Ages!$A$12:$AJ$19,36,0)),"")</f>
        <v/>
      </c>
    </row>
    <row r="718" spans="7:16" s="16" customFormat="1" x14ac:dyDescent="0.2">
      <c r="G718" s="18"/>
      <c r="H718" s="18"/>
      <c r="I718" s="17" t="str">
        <f t="shared" si="23"/>
        <v xml:space="preserve"> </v>
      </c>
      <c r="J718" s="15"/>
      <c r="K718" s="18"/>
      <c r="L718" s="18"/>
      <c r="M718" s="17" t="str">
        <f t="shared" si="24"/>
        <v/>
      </c>
      <c r="N718" s="18"/>
      <c r="O718" s="18"/>
      <c r="P718" s="17" t="str">
        <f>IF(AND($O718&gt;0,$N718&gt;0),IF($D718="F",IF(SUM($N718,$O718)&lt;=35,1.33*($N718+$O718)-0.013*POWER(($N718+$O718),2)-2.5,0.546*($N718+$O718)+9.7),1.21*($N718+$O718)-0.008*POWER(($N718+$O718),2)-VLOOKUP($F718,Ages!$A$12:$AJ$19,36,0)),"")</f>
        <v/>
      </c>
    </row>
    <row r="719" spans="7:16" s="16" customFormat="1" x14ac:dyDescent="0.2">
      <c r="G719" s="18"/>
      <c r="H719" s="18"/>
      <c r="I719" s="17" t="str">
        <f t="shared" si="23"/>
        <v xml:space="preserve"> </v>
      </c>
      <c r="J719" s="15"/>
      <c r="K719" s="18"/>
      <c r="L719" s="18"/>
      <c r="M719" s="17" t="str">
        <f t="shared" si="24"/>
        <v/>
      </c>
      <c r="N719" s="18"/>
      <c r="O719" s="18"/>
      <c r="P719" s="17" t="str">
        <f>IF(AND($O719&gt;0,$N719&gt;0),IF($D719="F",IF(SUM($N719,$O719)&lt;=35,1.33*($N719+$O719)-0.013*POWER(($N719+$O719),2)-2.5,0.546*($N719+$O719)+9.7),1.21*($N719+$O719)-0.008*POWER(($N719+$O719),2)-VLOOKUP($F719,Ages!$A$12:$AJ$19,36,0)),"")</f>
        <v/>
      </c>
    </row>
    <row r="720" spans="7:16" s="16" customFormat="1" x14ac:dyDescent="0.2">
      <c r="G720" s="18"/>
      <c r="H720" s="18"/>
      <c r="I720" s="17" t="str">
        <f t="shared" si="23"/>
        <v xml:space="preserve"> </v>
      </c>
      <c r="J720" s="15"/>
      <c r="K720" s="18"/>
      <c r="L720" s="18"/>
      <c r="M720" s="17" t="str">
        <f t="shared" si="24"/>
        <v/>
      </c>
      <c r="N720" s="18"/>
      <c r="O720" s="18"/>
      <c r="P720" s="17" t="str">
        <f>IF(AND($O720&gt;0,$N720&gt;0),IF($D720="F",IF(SUM($N720,$O720)&lt;=35,1.33*($N720+$O720)-0.013*POWER(($N720+$O720),2)-2.5,0.546*($N720+$O720)+9.7),1.21*($N720+$O720)-0.008*POWER(($N720+$O720),2)-VLOOKUP($F720,Ages!$A$12:$AJ$19,36,0)),"")</f>
        <v/>
      </c>
    </row>
    <row r="721" spans="7:16" s="16" customFormat="1" x14ac:dyDescent="0.2">
      <c r="G721" s="18"/>
      <c r="H721" s="18"/>
      <c r="I721" s="17" t="str">
        <f t="shared" si="23"/>
        <v xml:space="preserve"> </v>
      </c>
      <c r="J721" s="15"/>
      <c r="K721" s="18"/>
      <c r="L721" s="18"/>
      <c r="M721" s="17" t="str">
        <f t="shared" si="24"/>
        <v/>
      </c>
      <c r="N721" s="18"/>
      <c r="O721" s="18"/>
      <c r="P721" s="17" t="str">
        <f>IF(AND($O721&gt;0,$N721&gt;0),IF($D721="F",IF(SUM($N721,$O721)&lt;=35,1.33*($N721+$O721)-0.013*POWER(($N721+$O721),2)-2.5,0.546*($N721+$O721)+9.7),1.21*($N721+$O721)-0.008*POWER(($N721+$O721),2)-VLOOKUP($F721,Ages!$A$12:$AJ$19,36,0)),"")</f>
        <v/>
      </c>
    </row>
    <row r="722" spans="7:16" s="16" customFormat="1" x14ac:dyDescent="0.2">
      <c r="G722" s="18"/>
      <c r="H722" s="18"/>
      <c r="I722" s="17" t="str">
        <f t="shared" si="23"/>
        <v xml:space="preserve"> </v>
      </c>
      <c r="J722" s="15"/>
      <c r="K722" s="18"/>
      <c r="L722" s="18"/>
      <c r="M722" s="17" t="str">
        <f t="shared" si="24"/>
        <v/>
      </c>
      <c r="N722" s="18"/>
      <c r="O722" s="18"/>
      <c r="P722" s="17" t="str">
        <f>IF(AND($O722&gt;0,$N722&gt;0),IF($D722="F",IF(SUM($N722,$O722)&lt;=35,1.33*($N722+$O722)-0.013*POWER(($N722+$O722),2)-2.5,0.546*($N722+$O722)+9.7),1.21*($N722+$O722)-0.008*POWER(($N722+$O722),2)-VLOOKUP($F722,Ages!$A$12:$AJ$19,36,0)),"")</f>
        <v/>
      </c>
    </row>
    <row r="723" spans="7:16" s="16" customFormat="1" x14ac:dyDescent="0.2">
      <c r="G723" s="18"/>
      <c r="H723" s="18"/>
      <c r="I723" s="17" t="str">
        <f t="shared" si="23"/>
        <v xml:space="preserve"> </v>
      </c>
      <c r="J723" s="15"/>
      <c r="K723" s="18"/>
      <c r="L723" s="18"/>
      <c r="M723" s="17" t="str">
        <f t="shared" si="24"/>
        <v/>
      </c>
      <c r="N723" s="18"/>
      <c r="O723" s="18"/>
      <c r="P723" s="17" t="str">
        <f>IF(AND($O723&gt;0,$N723&gt;0),IF($D723="F",IF(SUM($N723,$O723)&lt;=35,1.33*($N723+$O723)-0.013*POWER(($N723+$O723),2)-2.5,0.546*($N723+$O723)+9.7),1.21*($N723+$O723)-0.008*POWER(($N723+$O723),2)-VLOOKUP($F723,Ages!$A$12:$AJ$19,36,0)),"")</f>
        <v/>
      </c>
    </row>
    <row r="724" spans="7:16" s="16" customFormat="1" x14ac:dyDescent="0.2">
      <c r="G724" s="18"/>
      <c r="H724" s="18"/>
      <c r="I724" s="17" t="str">
        <f t="shared" si="23"/>
        <v xml:space="preserve"> </v>
      </c>
      <c r="J724" s="15"/>
      <c r="K724" s="18"/>
      <c r="L724" s="18"/>
      <c r="M724" s="17" t="str">
        <f t="shared" si="24"/>
        <v/>
      </c>
      <c r="N724" s="18"/>
      <c r="O724" s="18"/>
      <c r="P724" s="17" t="str">
        <f>IF(AND($O724&gt;0,$N724&gt;0),IF($D724="F",IF(SUM($N724,$O724)&lt;=35,1.33*($N724+$O724)-0.013*POWER(($N724+$O724),2)-2.5,0.546*($N724+$O724)+9.7),1.21*($N724+$O724)-0.008*POWER(($N724+$O724),2)-VLOOKUP($F724,Ages!$A$12:$AJ$19,36,0)),"")</f>
        <v/>
      </c>
    </row>
    <row r="725" spans="7:16" s="16" customFormat="1" x14ac:dyDescent="0.2">
      <c r="G725" s="18"/>
      <c r="H725" s="18"/>
      <c r="I725" s="17" t="str">
        <f t="shared" si="23"/>
        <v xml:space="preserve"> </v>
      </c>
      <c r="J725" s="15"/>
      <c r="K725" s="18"/>
      <c r="L725" s="18"/>
      <c r="M725" s="17" t="str">
        <f t="shared" si="24"/>
        <v/>
      </c>
      <c r="N725" s="18"/>
      <c r="O725" s="18"/>
      <c r="P725" s="17" t="str">
        <f>IF(AND($O725&gt;0,$N725&gt;0),IF($D725="F",IF(SUM($N725,$O725)&lt;=35,1.33*($N725+$O725)-0.013*POWER(($N725+$O725),2)-2.5,0.546*($N725+$O725)+9.7),1.21*($N725+$O725)-0.008*POWER(($N725+$O725),2)-VLOOKUP($F725,Ages!$A$12:$AJ$19,36,0)),"")</f>
        <v/>
      </c>
    </row>
    <row r="726" spans="7:16" s="16" customFormat="1" x14ac:dyDescent="0.2">
      <c r="G726" s="18"/>
      <c r="H726" s="18"/>
      <c r="I726" s="17" t="str">
        <f t="shared" si="23"/>
        <v xml:space="preserve"> </v>
      </c>
      <c r="J726" s="15"/>
      <c r="K726" s="18"/>
      <c r="L726" s="18"/>
      <c r="M726" s="17" t="str">
        <f t="shared" si="24"/>
        <v/>
      </c>
      <c r="N726" s="18"/>
      <c r="O726" s="18"/>
      <c r="P726" s="17" t="str">
        <f>IF(AND($O726&gt;0,$N726&gt;0),IF($D726="F",IF(SUM($N726,$O726)&lt;=35,1.33*($N726+$O726)-0.013*POWER(($N726+$O726),2)-2.5,0.546*($N726+$O726)+9.7),1.21*($N726+$O726)-0.008*POWER(($N726+$O726),2)-VLOOKUP($F726,Ages!$A$12:$AJ$19,36,0)),"")</f>
        <v/>
      </c>
    </row>
    <row r="727" spans="7:16" s="16" customFormat="1" x14ac:dyDescent="0.2">
      <c r="G727" s="18"/>
      <c r="H727" s="18"/>
      <c r="I727" s="17" t="str">
        <f t="shared" si="23"/>
        <v xml:space="preserve"> </v>
      </c>
      <c r="J727" s="15"/>
      <c r="K727" s="18"/>
      <c r="L727" s="18"/>
      <c r="M727" s="17" t="str">
        <f t="shared" si="24"/>
        <v/>
      </c>
      <c r="N727" s="18"/>
      <c r="O727" s="18"/>
      <c r="P727" s="17" t="str">
        <f>IF(AND($O727&gt;0,$N727&gt;0),IF($D727="F",IF(SUM($N727,$O727)&lt;=35,1.33*($N727+$O727)-0.013*POWER(($N727+$O727),2)-2.5,0.546*($N727+$O727)+9.7),1.21*($N727+$O727)-0.008*POWER(($N727+$O727),2)-VLOOKUP($F727,Ages!$A$12:$AJ$19,36,0)),"")</f>
        <v/>
      </c>
    </row>
    <row r="728" spans="7:16" s="16" customFormat="1" x14ac:dyDescent="0.2">
      <c r="G728" s="18"/>
      <c r="H728" s="18"/>
      <c r="I728" s="17" t="str">
        <f t="shared" si="23"/>
        <v xml:space="preserve"> </v>
      </c>
      <c r="J728" s="15"/>
      <c r="K728" s="18"/>
      <c r="L728" s="18"/>
      <c r="M728" s="17" t="str">
        <f t="shared" si="24"/>
        <v/>
      </c>
      <c r="N728" s="18"/>
      <c r="O728" s="18"/>
      <c r="P728" s="17" t="str">
        <f>IF(AND($O728&gt;0,$N728&gt;0),IF($D728="F",IF(SUM($N728,$O728)&lt;=35,1.33*($N728+$O728)-0.013*POWER(($N728+$O728),2)-2.5,0.546*($N728+$O728)+9.7),1.21*($N728+$O728)-0.008*POWER(($N728+$O728),2)-VLOOKUP($F728,Ages!$A$12:$AJ$19,36,0)),"")</f>
        <v/>
      </c>
    </row>
    <row r="729" spans="7:16" s="16" customFormat="1" x14ac:dyDescent="0.2">
      <c r="G729" s="18"/>
      <c r="H729" s="18"/>
      <c r="I729" s="17" t="str">
        <f t="shared" si="23"/>
        <v xml:space="preserve"> </v>
      </c>
      <c r="J729" s="15"/>
      <c r="K729" s="18"/>
      <c r="L729" s="18"/>
      <c r="M729" s="17" t="str">
        <f t="shared" si="24"/>
        <v/>
      </c>
      <c r="N729" s="18"/>
      <c r="O729" s="18"/>
      <c r="P729" s="17" t="str">
        <f>IF(AND($O729&gt;0,$N729&gt;0),IF($D729="F",IF(SUM($N729,$O729)&lt;=35,1.33*($N729+$O729)-0.013*POWER(($N729+$O729),2)-2.5,0.546*($N729+$O729)+9.7),1.21*($N729+$O729)-0.008*POWER(($N729+$O729),2)-VLOOKUP($F729,Ages!$A$12:$AJ$19,36,0)),"")</f>
        <v/>
      </c>
    </row>
    <row r="730" spans="7:16" s="16" customFormat="1" x14ac:dyDescent="0.2">
      <c r="G730" s="18"/>
      <c r="H730" s="18"/>
      <c r="I730" s="17" t="str">
        <f t="shared" si="23"/>
        <v xml:space="preserve"> </v>
      </c>
      <c r="J730" s="15"/>
      <c r="K730" s="18"/>
      <c r="L730" s="18"/>
      <c r="M730" s="17" t="str">
        <f t="shared" si="24"/>
        <v/>
      </c>
      <c r="N730" s="18"/>
      <c r="O730" s="18"/>
      <c r="P730" s="17" t="str">
        <f>IF(AND($O730&gt;0,$N730&gt;0),IF($D730="F",IF(SUM($N730,$O730)&lt;=35,1.33*($N730+$O730)-0.013*POWER(($N730+$O730),2)-2.5,0.546*($N730+$O730)+9.7),1.21*($N730+$O730)-0.008*POWER(($N730+$O730),2)-VLOOKUP($F730,Ages!$A$12:$AJ$19,36,0)),"")</f>
        <v/>
      </c>
    </row>
    <row r="731" spans="7:16" s="16" customFormat="1" x14ac:dyDescent="0.2">
      <c r="G731" s="18"/>
      <c r="H731" s="18"/>
      <c r="I731" s="17" t="str">
        <f t="shared" si="23"/>
        <v xml:space="preserve"> </v>
      </c>
      <c r="J731" s="15"/>
      <c r="K731" s="18"/>
      <c r="L731" s="18"/>
      <c r="M731" s="17" t="str">
        <f t="shared" si="24"/>
        <v/>
      </c>
      <c r="N731" s="18"/>
      <c r="O731" s="18"/>
      <c r="P731" s="17" t="str">
        <f>IF(AND($O731&gt;0,$N731&gt;0),IF($D731="F",IF(SUM($N731,$O731)&lt;=35,1.33*($N731+$O731)-0.013*POWER(($N731+$O731),2)-2.5,0.546*($N731+$O731)+9.7),1.21*($N731+$O731)-0.008*POWER(($N731+$O731),2)-VLOOKUP($F731,Ages!$A$12:$AJ$19,36,0)),"")</f>
        <v/>
      </c>
    </row>
    <row r="732" spans="7:16" s="16" customFormat="1" x14ac:dyDescent="0.2">
      <c r="G732" s="18"/>
      <c r="H732" s="18"/>
      <c r="I732" s="17" t="str">
        <f t="shared" si="23"/>
        <v xml:space="preserve"> </v>
      </c>
      <c r="J732" s="15"/>
      <c r="K732" s="18"/>
      <c r="L732" s="18"/>
      <c r="M732" s="17" t="str">
        <f t="shared" si="24"/>
        <v/>
      </c>
      <c r="N732" s="18"/>
      <c r="O732" s="18"/>
      <c r="P732" s="17" t="str">
        <f>IF(AND($O732&gt;0,$N732&gt;0),IF($D732="F",IF(SUM($N732,$O732)&lt;=35,1.33*($N732+$O732)-0.013*POWER(($N732+$O732),2)-2.5,0.546*($N732+$O732)+9.7),1.21*($N732+$O732)-0.008*POWER(($N732+$O732),2)-VLOOKUP($F732,Ages!$A$12:$AJ$19,36,0)),"")</f>
        <v/>
      </c>
    </row>
    <row r="733" spans="7:16" s="16" customFormat="1" x14ac:dyDescent="0.2">
      <c r="G733" s="18"/>
      <c r="H733" s="18"/>
      <c r="I733" s="17" t="str">
        <f t="shared" si="23"/>
        <v xml:space="preserve"> </v>
      </c>
      <c r="J733" s="15"/>
      <c r="K733" s="18"/>
      <c r="L733" s="18"/>
      <c r="M733" s="17" t="str">
        <f t="shared" si="24"/>
        <v/>
      </c>
      <c r="N733" s="18"/>
      <c r="O733" s="18"/>
      <c r="P733" s="17" t="str">
        <f>IF(AND($O733&gt;0,$N733&gt;0),IF($D733="F",IF(SUM($N733,$O733)&lt;=35,1.33*($N733+$O733)-0.013*POWER(($N733+$O733),2)-2.5,0.546*($N733+$O733)+9.7),1.21*($N733+$O733)-0.008*POWER(($N733+$O733),2)-VLOOKUP($F733,Ages!$A$12:$AJ$19,36,0)),"")</f>
        <v/>
      </c>
    </row>
    <row r="734" spans="7:16" s="16" customFormat="1" x14ac:dyDescent="0.2">
      <c r="G734" s="18"/>
      <c r="H734" s="18"/>
      <c r="I734" s="17" t="str">
        <f t="shared" si="23"/>
        <v xml:space="preserve"> </v>
      </c>
      <c r="J734" s="15"/>
      <c r="K734" s="18"/>
      <c r="L734" s="18"/>
      <c r="M734" s="17" t="str">
        <f t="shared" si="24"/>
        <v/>
      </c>
      <c r="N734" s="18"/>
      <c r="O734" s="18"/>
      <c r="P734" s="17" t="str">
        <f>IF(AND($O734&gt;0,$N734&gt;0),IF($D734="F",IF(SUM($N734,$O734)&lt;=35,1.33*($N734+$O734)-0.013*POWER(($N734+$O734),2)-2.5,0.546*($N734+$O734)+9.7),1.21*($N734+$O734)-0.008*POWER(($N734+$O734),2)-VLOOKUP($F734,Ages!$A$12:$AJ$19,36,0)),"")</f>
        <v/>
      </c>
    </row>
    <row r="735" spans="7:16" s="16" customFormat="1" x14ac:dyDescent="0.2">
      <c r="G735" s="18"/>
      <c r="H735" s="18"/>
      <c r="I735" s="17" t="str">
        <f t="shared" si="23"/>
        <v xml:space="preserve"> </v>
      </c>
      <c r="J735" s="15"/>
      <c r="K735" s="18"/>
      <c r="L735" s="18"/>
      <c r="M735" s="17" t="str">
        <f t="shared" si="24"/>
        <v/>
      </c>
      <c r="N735" s="18"/>
      <c r="O735" s="18"/>
      <c r="P735" s="17" t="str">
        <f>IF(AND($O735&gt;0,$N735&gt;0),IF($D735="F",IF(SUM($N735,$O735)&lt;=35,1.33*($N735+$O735)-0.013*POWER(($N735+$O735),2)-2.5,0.546*($N735+$O735)+9.7),1.21*($N735+$O735)-0.008*POWER(($N735+$O735),2)-VLOOKUP($F735,Ages!$A$12:$AJ$19,36,0)),"")</f>
        <v/>
      </c>
    </row>
    <row r="736" spans="7:16" s="16" customFormat="1" x14ac:dyDescent="0.2">
      <c r="G736" s="18"/>
      <c r="H736" s="18"/>
      <c r="I736" s="17" t="str">
        <f t="shared" si="23"/>
        <v xml:space="preserve"> </v>
      </c>
      <c r="J736" s="15"/>
      <c r="K736" s="18"/>
      <c r="L736" s="18"/>
      <c r="M736" s="17" t="str">
        <f t="shared" si="24"/>
        <v/>
      </c>
      <c r="N736" s="18"/>
      <c r="O736" s="18"/>
      <c r="P736" s="17" t="str">
        <f>IF(AND($O736&gt;0,$N736&gt;0),IF($D736="F",IF(SUM($N736,$O736)&lt;=35,1.33*($N736+$O736)-0.013*POWER(($N736+$O736),2)-2.5,0.546*($N736+$O736)+9.7),1.21*($N736+$O736)-0.008*POWER(($N736+$O736),2)-VLOOKUP($F736,Ages!$A$12:$AJ$19,36,0)),"")</f>
        <v/>
      </c>
    </row>
    <row r="737" spans="7:16" s="16" customFormat="1" x14ac:dyDescent="0.2">
      <c r="G737" s="18"/>
      <c r="H737" s="18"/>
      <c r="I737" s="17" t="str">
        <f t="shared" si="23"/>
        <v xml:space="preserve"> </v>
      </c>
      <c r="J737" s="15"/>
      <c r="K737" s="18"/>
      <c r="L737" s="18"/>
      <c r="M737" s="17" t="str">
        <f t="shared" si="24"/>
        <v/>
      </c>
      <c r="N737" s="18"/>
      <c r="O737" s="18"/>
      <c r="P737" s="17" t="str">
        <f>IF(AND($O737&gt;0,$N737&gt;0),IF($D737="F",IF(SUM($N737,$O737)&lt;=35,1.33*($N737+$O737)-0.013*POWER(($N737+$O737),2)-2.5,0.546*($N737+$O737)+9.7),1.21*($N737+$O737)-0.008*POWER(($N737+$O737),2)-VLOOKUP($F737,Ages!$A$12:$AJ$19,36,0)),"")</f>
        <v/>
      </c>
    </row>
    <row r="738" spans="7:16" s="16" customFormat="1" x14ac:dyDescent="0.2">
      <c r="G738" s="18"/>
      <c r="H738" s="18"/>
      <c r="I738" s="17" t="str">
        <f t="shared" si="23"/>
        <v xml:space="preserve"> </v>
      </c>
      <c r="J738" s="15"/>
      <c r="K738" s="18"/>
      <c r="L738" s="18"/>
      <c r="M738" s="17" t="str">
        <f t="shared" si="24"/>
        <v/>
      </c>
      <c r="N738" s="18"/>
      <c r="O738" s="18"/>
      <c r="P738" s="17" t="str">
        <f>IF(AND($O738&gt;0,$N738&gt;0),IF($D738="F",IF(SUM($N738,$O738)&lt;=35,1.33*($N738+$O738)-0.013*POWER(($N738+$O738),2)-2.5,0.546*($N738+$O738)+9.7),1.21*($N738+$O738)-0.008*POWER(($N738+$O738),2)-VLOOKUP($F738,Ages!$A$12:$AJ$19,36,0)),"")</f>
        <v/>
      </c>
    </row>
    <row r="739" spans="7:16" s="16" customFormat="1" x14ac:dyDescent="0.2">
      <c r="G739" s="18"/>
      <c r="H739" s="18"/>
      <c r="I739" s="17" t="str">
        <f t="shared" si="23"/>
        <v xml:space="preserve"> </v>
      </c>
      <c r="J739" s="15"/>
      <c r="K739" s="18"/>
      <c r="L739" s="18"/>
      <c r="M739" s="17" t="str">
        <f t="shared" si="24"/>
        <v/>
      </c>
      <c r="N739" s="18"/>
      <c r="O739" s="18"/>
      <c r="P739" s="17" t="str">
        <f>IF(AND($O739&gt;0,$N739&gt;0),IF($D739="F",IF(SUM($N739,$O739)&lt;=35,1.33*($N739+$O739)-0.013*POWER(($N739+$O739),2)-2.5,0.546*($N739+$O739)+9.7),1.21*($N739+$O739)-0.008*POWER(($N739+$O739),2)-VLOOKUP($F739,Ages!$A$12:$AJ$19,36,0)),"")</f>
        <v/>
      </c>
    </row>
    <row r="740" spans="7:16" s="16" customFormat="1" x14ac:dyDescent="0.2">
      <c r="G740" s="18"/>
      <c r="H740" s="18"/>
      <c r="I740" s="17" t="str">
        <f t="shared" si="23"/>
        <v xml:space="preserve"> </v>
      </c>
      <c r="J740" s="15"/>
      <c r="K740" s="18"/>
      <c r="L740" s="18"/>
      <c r="M740" s="17" t="str">
        <f t="shared" si="24"/>
        <v/>
      </c>
      <c r="N740" s="18"/>
      <c r="O740" s="18"/>
      <c r="P740" s="17" t="str">
        <f>IF(AND($O740&gt;0,$N740&gt;0),IF($D740="F",IF(SUM($N740,$O740)&lt;=35,1.33*($N740+$O740)-0.013*POWER(($N740+$O740),2)-2.5,0.546*($N740+$O740)+9.7),1.21*($N740+$O740)-0.008*POWER(($N740+$O740),2)-VLOOKUP($F740,Ages!$A$12:$AJ$19,36,0)),"")</f>
        <v/>
      </c>
    </row>
    <row r="741" spans="7:16" s="16" customFormat="1" x14ac:dyDescent="0.2">
      <c r="G741" s="18"/>
      <c r="H741" s="18"/>
      <c r="I741" s="17" t="str">
        <f t="shared" si="23"/>
        <v xml:space="preserve"> </v>
      </c>
      <c r="J741" s="15"/>
      <c r="K741" s="18"/>
      <c r="L741" s="18"/>
      <c r="M741" s="17" t="str">
        <f t="shared" si="24"/>
        <v/>
      </c>
      <c r="N741" s="18"/>
      <c r="O741" s="18"/>
      <c r="P741" s="17" t="str">
        <f>IF(AND($O741&gt;0,$N741&gt;0),IF($D741="F",IF(SUM($N741,$O741)&lt;=35,1.33*($N741+$O741)-0.013*POWER(($N741+$O741),2)-2.5,0.546*($N741+$O741)+9.7),1.21*($N741+$O741)-0.008*POWER(($N741+$O741),2)-VLOOKUP($F741,Ages!$A$12:$AJ$19,36,0)),"")</f>
        <v/>
      </c>
    </row>
    <row r="742" spans="7:16" s="16" customFormat="1" x14ac:dyDescent="0.2">
      <c r="G742" s="18"/>
      <c r="H742" s="18"/>
      <c r="I742" s="17" t="str">
        <f t="shared" si="23"/>
        <v xml:space="preserve"> </v>
      </c>
      <c r="J742" s="15"/>
      <c r="K742" s="18"/>
      <c r="L742" s="18"/>
      <c r="M742" s="17" t="str">
        <f t="shared" si="24"/>
        <v/>
      </c>
      <c r="N742" s="18"/>
      <c r="O742" s="18"/>
      <c r="P742" s="17" t="str">
        <f>IF(AND($O742&gt;0,$N742&gt;0),IF($D742="F",IF(SUM($N742,$O742)&lt;=35,1.33*($N742+$O742)-0.013*POWER(($N742+$O742),2)-2.5,0.546*($N742+$O742)+9.7),1.21*($N742+$O742)-0.008*POWER(($N742+$O742),2)-VLOOKUP($F742,Ages!$A$12:$AJ$19,36,0)),"")</f>
        <v/>
      </c>
    </row>
    <row r="743" spans="7:16" s="16" customFormat="1" x14ac:dyDescent="0.2">
      <c r="G743" s="18"/>
      <c r="H743" s="18"/>
      <c r="I743" s="17" t="str">
        <f t="shared" si="23"/>
        <v xml:space="preserve"> </v>
      </c>
      <c r="J743" s="15"/>
      <c r="K743" s="18"/>
      <c r="L743" s="18"/>
      <c r="M743" s="17" t="str">
        <f t="shared" si="24"/>
        <v/>
      </c>
      <c r="N743" s="18"/>
      <c r="O743" s="18"/>
      <c r="P743" s="17" t="str">
        <f>IF(AND($O743&gt;0,$N743&gt;0),IF($D743="F",IF(SUM($N743,$O743)&lt;=35,1.33*($N743+$O743)-0.013*POWER(($N743+$O743),2)-2.5,0.546*($N743+$O743)+9.7),1.21*($N743+$O743)-0.008*POWER(($N743+$O743),2)-VLOOKUP($F743,Ages!$A$12:$AJ$19,36,0)),"")</f>
        <v/>
      </c>
    </row>
    <row r="744" spans="7:16" s="16" customFormat="1" x14ac:dyDescent="0.2">
      <c r="G744" s="18"/>
      <c r="H744" s="18"/>
      <c r="I744" s="17" t="str">
        <f t="shared" si="23"/>
        <v xml:space="preserve"> </v>
      </c>
      <c r="J744" s="15"/>
      <c r="K744" s="18"/>
      <c r="L744" s="18"/>
      <c r="M744" s="17" t="str">
        <f t="shared" si="24"/>
        <v/>
      </c>
      <c r="N744" s="18"/>
      <c r="O744" s="18"/>
      <c r="P744" s="17" t="str">
        <f>IF(AND($O744&gt;0,$N744&gt;0),IF($D744="F",IF(SUM($N744,$O744)&lt;=35,1.33*($N744+$O744)-0.013*POWER(($N744+$O744),2)-2.5,0.546*($N744+$O744)+9.7),1.21*($N744+$O744)-0.008*POWER(($N744+$O744),2)-VLOOKUP($F744,Ages!$A$12:$AJ$19,36,0)),"")</f>
        <v/>
      </c>
    </row>
    <row r="745" spans="7:16" s="16" customFormat="1" x14ac:dyDescent="0.2">
      <c r="G745" s="18"/>
      <c r="H745" s="18"/>
      <c r="I745" s="17" t="str">
        <f t="shared" si="23"/>
        <v xml:space="preserve"> </v>
      </c>
      <c r="J745" s="15"/>
      <c r="K745" s="18"/>
      <c r="L745" s="18"/>
      <c r="M745" s="17" t="str">
        <f t="shared" si="24"/>
        <v/>
      </c>
      <c r="N745" s="18"/>
      <c r="O745" s="18"/>
      <c r="P745" s="17" t="str">
        <f>IF(AND($O745&gt;0,$N745&gt;0),IF($D745="F",IF(SUM($N745,$O745)&lt;=35,1.33*($N745+$O745)-0.013*POWER(($N745+$O745),2)-2.5,0.546*($N745+$O745)+9.7),1.21*($N745+$O745)-0.008*POWER(($N745+$O745),2)-VLOOKUP($F745,Ages!$A$12:$AJ$19,36,0)),"")</f>
        <v/>
      </c>
    </row>
    <row r="746" spans="7:16" s="16" customFormat="1" x14ac:dyDescent="0.2">
      <c r="G746" s="18"/>
      <c r="H746" s="18"/>
      <c r="I746" s="17" t="str">
        <f t="shared" si="23"/>
        <v xml:space="preserve"> </v>
      </c>
      <c r="J746" s="15"/>
      <c r="K746" s="18"/>
      <c r="L746" s="18"/>
      <c r="M746" s="18"/>
      <c r="N746" s="18"/>
      <c r="O746" s="18"/>
      <c r="P746" s="17" t="str">
        <f>IF(AND($O746&gt;0,$N746&gt;0),IF($D746="F",IF(SUM($N746,$O746)&lt;=35,1.33*($N746+$O746)-0.013*POWER(($N746+$O746),2)-2.5,0.546*($N746+$O746)+9.7),1.21*($N746+$O746)-0.008*POWER(($N746+$O746),2)-VLOOKUP($F746,Ages!$A$12:$AJ$19,36,0)),"")</f>
        <v/>
      </c>
    </row>
    <row r="747" spans="7:16" s="16" customFormat="1" x14ac:dyDescent="0.2">
      <c r="G747" s="18"/>
      <c r="H747" s="18"/>
      <c r="I747" s="17" t="str">
        <f t="shared" si="23"/>
        <v xml:space="preserve"> </v>
      </c>
      <c r="J747" s="15"/>
      <c r="K747" s="18"/>
      <c r="L747" s="18"/>
      <c r="M747" s="18"/>
      <c r="N747" s="18"/>
      <c r="O747" s="18"/>
      <c r="P747" s="17" t="str">
        <f>IF(AND($O747&gt;0,$N747&gt;0),IF($D747="F",IF(SUM($N747,$O747)&lt;=35,1.33*($N747+$O747)-0.013*POWER(($N747+$O747),2)-2.5,0.546*($N747+$O747)+9.7),1.21*($N747+$O747)-0.008*POWER(($N747+$O747),2)-VLOOKUP($F747,Ages!$A$12:$AJ$19,36,0)),"")</f>
        <v/>
      </c>
    </row>
    <row r="748" spans="7:16" s="16" customFormat="1" x14ac:dyDescent="0.2">
      <c r="G748" s="18"/>
      <c r="H748" s="18"/>
      <c r="I748" s="17" t="str">
        <f t="shared" si="23"/>
        <v xml:space="preserve"> </v>
      </c>
      <c r="J748" s="15"/>
      <c r="K748" s="18"/>
      <c r="L748" s="18"/>
      <c r="M748" s="18"/>
      <c r="N748" s="18"/>
      <c r="O748" s="18"/>
      <c r="P748" s="17" t="str">
        <f>IF(AND($O748&gt;0,$N748&gt;0),IF($D748="F",IF(SUM($N748,$O748)&lt;=35,1.33*($N748+$O748)-0.013*POWER(($N748+$O748),2)-2.5,0.546*($N748+$O748)+9.7),1.21*($N748+$O748)-0.008*POWER(($N748+$O748),2)-VLOOKUP($F748,Ages!$A$12:$AJ$19,36,0)),"")</f>
        <v/>
      </c>
    </row>
    <row r="749" spans="7:16" s="16" customFormat="1" x14ac:dyDescent="0.2">
      <c r="G749" s="18"/>
      <c r="H749" s="18"/>
      <c r="I749" s="17" t="str">
        <f t="shared" si="23"/>
        <v xml:space="preserve"> </v>
      </c>
      <c r="J749" s="15"/>
      <c r="K749" s="18"/>
      <c r="L749" s="18"/>
      <c r="M749" s="18"/>
      <c r="N749" s="18"/>
      <c r="O749" s="18"/>
      <c r="P749" s="17" t="str">
        <f>IF(AND($O749&gt;0,$N749&gt;0),IF($D749="F",IF(SUM($N749,$O749)&lt;=35,1.33*($N749+$O749)-0.013*POWER(($N749+$O749),2)-2.5,0.546*($N749+$O749)+9.7),1.21*($N749+$O749)-0.008*POWER(($N749+$O749),2)-VLOOKUP($F749,Ages!$A$12:$AJ$19,36,0)),"")</f>
        <v/>
      </c>
    </row>
    <row r="750" spans="7:16" s="16" customFormat="1" x14ac:dyDescent="0.2">
      <c r="G750" s="18"/>
      <c r="H750" s="18"/>
      <c r="I750" s="17" t="str">
        <f t="shared" si="23"/>
        <v xml:space="preserve"> </v>
      </c>
      <c r="J750" s="15"/>
      <c r="K750" s="18"/>
      <c r="L750" s="18"/>
      <c r="M750" s="18"/>
      <c r="N750" s="18"/>
      <c r="O750" s="18"/>
      <c r="P750" s="17" t="str">
        <f>IF(AND($O750&gt;0,$N750&gt;0),IF($D750="F",IF(SUM($N750,$O750)&lt;=35,1.33*($N750+$O750)-0.013*POWER(($N750+$O750),2)-2.5,0.546*($N750+$O750)+9.7),1.21*($N750+$O750)-0.008*POWER(($N750+$O750),2)-VLOOKUP($F750,Ages!$A$12:$AJ$19,36,0)),"")</f>
        <v/>
      </c>
    </row>
    <row r="751" spans="7:16" s="16" customFormat="1" x14ac:dyDescent="0.2">
      <c r="G751" s="18"/>
      <c r="H751" s="18"/>
      <c r="I751" s="17" t="str">
        <f t="shared" si="23"/>
        <v xml:space="preserve"> </v>
      </c>
      <c r="J751" s="15"/>
      <c r="K751" s="18"/>
      <c r="L751" s="18"/>
      <c r="M751" s="18"/>
      <c r="N751" s="18"/>
      <c r="O751" s="18"/>
      <c r="P751" s="17" t="str">
        <f>IF(AND($O751&gt;0,$N751&gt;0),IF($D751="F",IF(SUM($N751,$O751)&lt;=35,1.33*($N751+$O751)-0.013*POWER(($N751+$O751),2)-2.5,0.546*($N751+$O751)+9.7),1.21*($N751+$O751)-0.008*POWER(($N751+$O751),2)-VLOOKUP($F751,Ages!$A$12:$AJ$19,36,0)),"")</f>
        <v/>
      </c>
    </row>
    <row r="752" spans="7:16" s="16" customFormat="1" x14ac:dyDescent="0.2">
      <c r="G752" s="18"/>
      <c r="H752" s="18"/>
      <c r="I752" s="17" t="str">
        <f t="shared" si="23"/>
        <v xml:space="preserve"> </v>
      </c>
      <c r="J752" s="15"/>
      <c r="K752" s="18"/>
      <c r="L752" s="18"/>
      <c r="M752" s="18"/>
      <c r="N752" s="18"/>
      <c r="O752" s="18"/>
      <c r="P752" s="17" t="str">
        <f>IF(AND($O752&gt;0,$N752&gt;0),IF($D752="F",IF(SUM($N752,$O752)&lt;=35,1.33*($N752+$O752)-0.013*POWER(($N752+$O752),2)-2.5,0.546*($N752+$O752)+9.7),1.21*($N752+$O752)-0.008*POWER(($N752+$O752),2)-VLOOKUP($F752,Ages!$A$12:$AJ$19,36,0)),"")</f>
        <v/>
      </c>
    </row>
    <row r="753" spans="7:16" s="16" customFormat="1" x14ac:dyDescent="0.2">
      <c r="G753" s="18"/>
      <c r="H753" s="18"/>
      <c r="I753" s="17" t="str">
        <f t="shared" si="23"/>
        <v xml:space="preserve"> </v>
      </c>
      <c r="J753" s="15"/>
      <c r="K753" s="18"/>
      <c r="L753" s="18"/>
      <c r="M753" s="18"/>
      <c r="N753" s="18"/>
      <c r="O753" s="18"/>
      <c r="P753" s="17" t="str">
        <f>IF(AND($O753&gt;0,$N753&gt;0),IF($D753="F",IF(SUM($N753,$O753)&lt;=35,1.33*($N753+$O753)-0.013*POWER(($N753+$O753),2)-2.5,0.546*($N753+$O753)+9.7),1.21*($N753+$O753)-0.008*POWER(($N753+$O753),2)-VLOOKUP($F753,Ages!$A$12:$AJ$19,36,0)),"")</f>
        <v/>
      </c>
    </row>
    <row r="754" spans="7:16" s="16" customFormat="1" x14ac:dyDescent="0.2">
      <c r="G754" s="18"/>
      <c r="H754" s="18"/>
      <c r="I754" s="17" t="str">
        <f t="shared" si="23"/>
        <v xml:space="preserve"> </v>
      </c>
      <c r="J754" s="15"/>
      <c r="K754" s="18"/>
      <c r="L754" s="18"/>
      <c r="M754" s="18"/>
      <c r="N754" s="18"/>
      <c r="O754" s="18"/>
      <c r="P754" s="17" t="str">
        <f>IF(AND($O754&gt;0,$N754&gt;0),IF($D754="F",IF(SUM($N754,$O754)&lt;=35,1.33*($N754+$O754)-0.013*POWER(($N754+$O754),2)-2.5,0.546*($N754+$O754)+9.7),1.21*($N754+$O754)-0.008*POWER(($N754+$O754),2)-VLOOKUP($F754,Ages!$A$12:$AJ$19,36,0)),"")</f>
        <v/>
      </c>
    </row>
    <row r="755" spans="7:16" s="16" customFormat="1" x14ac:dyDescent="0.2">
      <c r="G755" s="18"/>
      <c r="H755" s="18"/>
      <c r="I755" s="17" t="str">
        <f t="shared" si="23"/>
        <v xml:space="preserve"> </v>
      </c>
      <c r="J755" s="15"/>
      <c r="K755" s="18"/>
      <c r="L755" s="18"/>
      <c r="M755" s="18"/>
      <c r="N755" s="18"/>
      <c r="O755" s="18"/>
      <c r="P755" s="17" t="str">
        <f>IF(AND($O755&gt;0,$N755&gt;0),IF($D755="F",IF(SUM($N755,$O755)&lt;=35,1.33*($N755+$O755)-0.013*POWER(($N755+$O755),2)-2.5,0.546*($N755+$O755)+9.7),1.21*($N755+$O755)-0.008*POWER(($N755+$O755),2)-VLOOKUP($F755,Ages!$A$12:$AJ$19,36,0)),"")</f>
        <v/>
      </c>
    </row>
    <row r="756" spans="7:16" s="16" customFormat="1" x14ac:dyDescent="0.2">
      <c r="G756" s="18"/>
      <c r="H756" s="18"/>
      <c r="I756" s="17" t="str">
        <f t="shared" si="23"/>
        <v xml:space="preserve"> </v>
      </c>
      <c r="J756" s="15"/>
      <c r="K756" s="18"/>
      <c r="L756" s="18"/>
      <c r="M756" s="18"/>
      <c r="N756" s="18"/>
      <c r="O756" s="18"/>
      <c r="P756" s="17" t="str">
        <f>IF(AND($O756&gt;0,$N756&gt;0),IF($D756="F",IF(SUM($N756,$O756)&lt;=35,1.33*($N756+$O756)-0.013*POWER(($N756+$O756),2)-2.5,0.546*($N756+$O756)+9.7),1.21*($N756+$O756)-0.008*POWER(($N756+$O756),2)-VLOOKUP($F756,Ages!$A$12:$AJ$19,36,0)),"")</f>
        <v/>
      </c>
    </row>
    <row r="757" spans="7:16" s="16" customFormat="1" x14ac:dyDescent="0.2">
      <c r="G757" s="18"/>
      <c r="H757" s="18"/>
      <c r="I757" s="17" t="str">
        <f t="shared" si="23"/>
        <v xml:space="preserve"> </v>
      </c>
      <c r="J757" s="15"/>
      <c r="K757" s="18"/>
      <c r="L757" s="18"/>
      <c r="M757" s="18"/>
      <c r="N757" s="18"/>
      <c r="O757" s="18"/>
      <c r="P757" s="17" t="str">
        <f>IF(AND($O757&gt;0,$N757&gt;0),IF($D757="F",IF(SUM($N757,$O757)&lt;=35,1.33*($N757+$O757)-0.013*POWER(($N757+$O757),2)-2.5,0.546*($N757+$O757)+9.7),1.21*($N757+$O757)-0.008*POWER(($N757+$O757),2)-VLOOKUP($F757,Ages!$A$12:$AJ$19,36,0)),"")</f>
        <v/>
      </c>
    </row>
    <row r="758" spans="7:16" s="16" customFormat="1" x14ac:dyDescent="0.2">
      <c r="G758" s="18"/>
      <c r="H758" s="18"/>
      <c r="I758" s="17" t="str">
        <f t="shared" si="23"/>
        <v xml:space="preserve"> </v>
      </c>
      <c r="J758" s="15"/>
      <c r="K758" s="18"/>
      <c r="L758" s="18"/>
      <c r="M758" s="18"/>
      <c r="N758" s="18"/>
      <c r="O758" s="18"/>
      <c r="P758" s="17" t="str">
        <f>IF(AND($O758&gt;0,$N758&gt;0),IF($D758="F",IF(SUM($N758,$O758)&lt;=35,1.33*($N758+$O758)-0.013*POWER(($N758+$O758),2)-2.5,0.546*($N758+$O758)+9.7),1.21*($N758+$O758)-0.008*POWER(($N758+$O758),2)-VLOOKUP($F758,Ages!$A$12:$AJ$19,36,0)),"")</f>
        <v/>
      </c>
    </row>
    <row r="759" spans="7:16" s="16" customFormat="1" x14ac:dyDescent="0.2">
      <c r="G759" s="18"/>
      <c r="H759" s="18"/>
      <c r="I759" s="17" t="str">
        <f t="shared" si="23"/>
        <v xml:space="preserve"> </v>
      </c>
      <c r="J759" s="15"/>
      <c r="K759" s="18"/>
      <c r="L759" s="18"/>
      <c r="M759" s="18"/>
      <c r="N759" s="18"/>
      <c r="O759" s="18"/>
      <c r="P759" s="17" t="str">
        <f>IF(AND($O759&gt;0,$N759&gt;0),IF($D759="F",IF(SUM($N759,$O759)&lt;=35,1.33*($N759+$O759)-0.013*POWER(($N759+$O759),2)-2.5,0.546*($N759+$O759)+9.7),1.21*($N759+$O759)-0.008*POWER(($N759+$O759),2)-VLOOKUP($F759,Ages!$A$12:$AJ$19,36,0)),"")</f>
        <v/>
      </c>
    </row>
    <row r="760" spans="7:16" s="16" customFormat="1" x14ac:dyDescent="0.2">
      <c r="G760" s="18"/>
      <c r="H760" s="18"/>
      <c r="I760" s="17" t="str">
        <f t="shared" si="23"/>
        <v xml:space="preserve"> </v>
      </c>
      <c r="J760" s="15"/>
      <c r="K760" s="18"/>
      <c r="L760" s="18"/>
      <c r="M760" s="18"/>
      <c r="N760" s="18"/>
      <c r="O760" s="18"/>
      <c r="P760" s="17" t="str">
        <f>IF(AND($O760&gt;0,$N760&gt;0),IF($D760="F",IF(SUM($N760,$O760)&lt;=35,1.33*($N760+$O760)-0.013*POWER(($N760+$O760),2)-2.5,0.546*($N760+$O760)+9.7),1.21*($N760+$O760)-0.008*POWER(($N760+$O760),2)-VLOOKUP($F760,Ages!$A$12:$AJ$19,36,0)),"")</f>
        <v/>
      </c>
    </row>
    <row r="761" spans="7:16" s="16" customFormat="1" x14ac:dyDescent="0.2">
      <c r="G761" s="18"/>
      <c r="H761" s="18"/>
      <c r="I761" s="17" t="str">
        <f t="shared" si="23"/>
        <v xml:space="preserve"> </v>
      </c>
      <c r="J761" s="15"/>
      <c r="K761" s="18"/>
      <c r="L761" s="18"/>
      <c r="M761" s="18"/>
      <c r="N761" s="18"/>
      <c r="O761" s="18"/>
      <c r="P761" s="17" t="str">
        <f>IF(AND($O761&gt;0,$N761&gt;0),IF($D761="F",IF(SUM($N761,$O761)&lt;=35,1.33*($N761+$O761)-0.013*POWER(($N761+$O761),2)-2.5,0.546*($N761+$O761)+9.7),1.21*($N761+$O761)-0.008*POWER(($N761+$O761),2)-VLOOKUP($F761,Ages!$A$12:$AJ$19,36,0)),"")</f>
        <v/>
      </c>
    </row>
    <row r="762" spans="7:16" s="16" customFormat="1" x14ac:dyDescent="0.2">
      <c r="G762" s="18"/>
      <c r="H762" s="18"/>
      <c r="I762" s="17" t="str">
        <f t="shared" si="23"/>
        <v xml:space="preserve"> </v>
      </c>
      <c r="J762" s="15"/>
      <c r="K762" s="18"/>
      <c r="L762" s="18"/>
      <c r="M762" s="18"/>
      <c r="N762" s="18"/>
      <c r="O762" s="18"/>
      <c r="P762" s="17" t="str">
        <f>IF(AND($O762&gt;0,$N762&gt;0),IF($D762="F",IF(SUM($N762,$O762)&lt;=35,1.33*($N762+$O762)-0.013*POWER(($N762+$O762),2)-2.5,0.546*($N762+$O762)+9.7),1.21*($N762+$O762)-0.008*POWER(($N762+$O762),2)-VLOOKUP($F762,Ages!$A$12:$AJ$19,36,0)),"")</f>
        <v/>
      </c>
    </row>
    <row r="763" spans="7:16" s="16" customFormat="1" x14ac:dyDescent="0.2">
      <c r="G763" s="18"/>
      <c r="H763" s="18"/>
      <c r="I763" s="17" t="str">
        <f t="shared" si="23"/>
        <v xml:space="preserve"> </v>
      </c>
      <c r="J763" s="15"/>
      <c r="K763" s="18"/>
      <c r="L763" s="18"/>
      <c r="M763" s="18"/>
      <c r="N763" s="18"/>
      <c r="O763" s="18"/>
      <c r="P763" s="17" t="str">
        <f>IF(AND($O763&gt;0,$N763&gt;0),IF($D763="F",IF(SUM($N763,$O763)&lt;=35,1.33*($N763+$O763)-0.013*POWER(($N763+$O763),2)-2.5,0.546*($N763+$O763)+9.7),1.21*($N763+$O763)-0.008*POWER(($N763+$O763),2)-VLOOKUP($F763,Ages!$A$12:$AJ$19,36,0)),"")</f>
        <v/>
      </c>
    </row>
    <row r="764" spans="7:16" s="16" customFormat="1" x14ac:dyDescent="0.2">
      <c r="G764" s="18"/>
      <c r="H764" s="18"/>
      <c r="I764" s="17" t="str">
        <f t="shared" si="23"/>
        <v xml:space="preserve"> </v>
      </c>
      <c r="J764" s="15"/>
      <c r="K764" s="18"/>
      <c r="L764" s="18"/>
      <c r="M764" s="18"/>
      <c r="N764" s="18"/>
      <c r="O764" s="18"/>
      <c r="P764" s="17" t="str">
        <f>IF(AND($O764&gt;0,$N764&gt;0),IF($D764="F",IF(SUM($N764,$O764)&lt;=35,1.33*($N764+$O764)-0.013*POWER(($N764+$O764),2)-2.5,0.546*($N764+$O764)+9.7),1.21*($N764+$O764)-0.008*POWER(($N764+$O764),2)-VLOOKUP($F764,Ages!$A$12:$AJ$19,36,0)),"")</f>
        <v/>
      </c>
    </row>
    <row r="765" spans="7:16" s="16" customFormat="1" x14ac:dyDescent="0.2">
      <c r="G765" s="18"/>
      <c r="H765" s="18"/>
      <c r="I765" s="17" t="str">
        <f t="shared" si="23"/>
        <v xml:space="preserve"> </v>
      </c>
      <c r="J765" s="15"/>
      <c r="K765" s="18"/>
      <c r="L765" s="18"/>
      <c r="M765" s="18"/>
      <c r="N765" s="18"/>
      <c r="O765" s="18"/>
      <c r="P765" s="17" t="str">
        <f>IF(AND($O765&gt;0,$N765&gt;0),IF($D765="F",IF(SUM($N765,$O765)&lt;=35,1.33*($N765+$O765)-0.013*POWER(($N765+$O765),2)-2.5,0.546*($N765+$O765)+9.7),1.21*($N765+$O765)-0.008*POWER(($N765+$O765),2)-VLOOKUP($F765,Ages!$A$12:$AJ$19,36,0)),"")</f>
        <v/>
      </c>
    </row>
    <row r="766" spans="7:16" s="16" customFormat="1" x14ac:dyDescent="0.2">
      <c r="G766" s="18"/>
      <c r="H766" s="18"/>
      <c r="I766" s="17" t="str">
        <f t="shared" si="23"/>
        <v xml:space="preserve"> </v>
      </c>
      <c r="J766" s="15"/>
      <c r="K766" s="18"/>
      <c r="L766" s="18"/>
      <c r="M766" s="18"/>
      <c r="N766" s="18"/>
      <c r="O766" s="18"/>
      <c r="P766" s="17" t="str">
        <f>IF(AND($O766&gt;0,$N766&gt;0),IF($D766="F",IF(SUM($N766,$O766)&lt;=35,1.33*($N766+$O766)-0.013*POWER(($N766+$O766),2)-2.5,0.546*($N766+$O766)+9.7),1.21*($N766+$O766)-0.008*POWER(($N766+$O766),2)-VLOOKUP($F766,Ages!$A$12:$AJ$19,36,0)),"")</f>
        <v/>
      </c>
    </row>
    <row r="767" spans="7:16" s="16" customFormat="1" x14ac:dyDescent="0.2">
      <c r="G767" s="18"/>
      <c r="H767" s="18"/>
      <c r="I767" s="17" t="str">
        <f t="shared" si="23"/>
        <v xml:space="preserve"> </v>
      </c>
      <c r="J767" s="15"/>
      <c r="K767" s="18"/>
      <c r="L767" s="18"/>
      <c r="M767" s="18"/>
      <c r="N767" s="18"/>
      <c r="O767" s="18"/>
      <c r="P767" s="17" t="str">
        <f>IF(AND($O767&gt;0,$N767&gt;0),IF($D767="F",IF(SUM($N767,$O767)&lt;=35,1.33*($N767+$O767)-0.013*POWER(($N767+$O767),2)-2.5,0.546*($N767+$O767)+9.7),1.21*($N767+$O767)-0.008*POWER(($N767+$O767),2)-VLOOKUP($F767,Ages!$A$12:$AJ$19,36,0)),"")</f>
        <v/>
      </c>
    </row>
    <row r="768" spans="7:16" s="16" customFormat="1" x14ac:dyDescent="0.2">
      <c r="G768" s="18"/>
      <c r="H768" s="18"/>
      <c r="I768" s="17" t="str">
        <f t="shared" si="23"/>
        <v xml:space="preserve"> </v>
      </c>
      <c r="J768" s="15"/>
      <c r="K768" s="18"/>
      <c r="L768" s="18"/>
      <c r="M768" s="18"/>
      <c r="N768" s="18"/>
      <c r="O768" s="18"/>
      <c r="P768" s="17" t="str">
        <f>IF(AND($O768&gt;0,$N768&gt;0),IF($D768="F",IF(SUM($N768,$O768)&lt;=35,1.33*($N768+$O768)-0.013*POWER(($N768+$O768),2)-2.5,0.546*($N768+$O768)+9.7),1.21*($N768+$O768)-0.008*POWER(($N768+$O768),2)-VLOOKUP($F768,Ages!$A$12:$AJ$19,36,0)),"")</f>
        <v/>
      </c>
    </row>
    <row r="769" spans="7:16" s="16" customFormat="1" x14ac:dyDescent="0.2">
      <c r="G769" s="18"/>
      <c r="H769" s="18"/>
      <c r="I769" s="17" t="str">
        <f t="shared" si="23"/>
        <v xml:space="preserve"> </v>
      </c>
      <c r="J769" s="15"/>
      <c r="K769" s="18"/>
      <c r="L769" s="18"/>
      <c r="M769" s="18"/>
      <c r="N769" s="18"/>
      <c r="O769" s="18"/>
      <c r="P769" s="17" t="str">
        <f>IF(AND($O769&gt;0,$N769&gt;0),IF($D769="F",IF(SUM($N769,$O769)&lt;=35,1.33*($N769+$O769)-0.013*POWER(($N769+$O769),2)-2.5,0.546*($N769+$O769)+9.7),1.21*($N769+$O769)-0.008*POWER(($N769+$O769),2)-VLOOKUP($F769,Ages!$A$12:$AJ$19,36,0)),"")</f>
        <v/>
      </c>
    </row>
    <row r="770" spans="7:16" s="16" customFormat="1" x14ac:dyDescent="0.2">
      <c r="G770" s="18"/>
      <c r="H770" s="18"/>
      <c r="I770" s="17" t="str">
        <f t="shared" si="23"/>
        <v xml:space="preserve"> </v>
      </c>
      <c r="J770" s="15"/>
      <c r="K770" s="18"/>
      <c r="L770" s="18"/>
      <c r="M770" s="18"/>
      <c r="N770" s="18"/>
      <c r="O770" s="18"/>
      <c r="P770" s="17" t="str">
        <f>IF(AND($O770&gt;0,$N770&gt;0),IF($D770="F",IF(SUM($N770,$O770)&lt;=35,1.33*($N770+$O770)-0.013*POWER(($N770+$O770),2)-2.5,0.546*($N770+$O770)+9.7),1.21*($N770+$O770)-0.008*POWER(($N770+$O770),2)-VLOOKUP($F770,Ages!$A$12:$AJ$19,36,0)),"")</f>
        <v/>
      </c>
    </row>
    <row r="771" spans="7:16" s="16" customFormat="1" x14ac:dyDescent="0.2">
      <c r="G771" s="18"/>
      <c r="H771" s="18"/>
      <c r="I771" s="17" t="str">
        <f t="shared" si="23"/>
        <v xml:space="preserve"> </v>
      </c>
      <c r="J771" s="15"/>
      <c r="K771" s="18"/>
      <c r="L771" s="18"/>
      <c r="M771" s="18"/>
      <c r="N771" s="18"/>
      <c r="O771" s="18"/>
      <c r="P771" s="17" t="str">
        <f>IF(AND($O771&gt;0,$N771&gt;0),IF($D771="F",IF(SUM($N771,$O771)&lt;=35,1.33*($N771+$O771)-0.013*POWER(($N771+$O771),2)-2.5,0.546*($N771+$O771)+9.7),1.21*($N771+$O771)-0.008*POWER(($N771+$O771),2)-VLOOKUP($F771,Ages!$A$12:$AJ$19,36,0)),"")</f>
        <v/>
      </c>
    </row>
    <row r="772" spans="7:16" s="16" customFormat="1" x14ac:dyDescent="0.2">
      <c r="G772" s="18"/>
      <c r="H772" s="18"/>
      <c r="I772" s="17" t="str">
        <f t="shared" si="23"/>
        <v xml:space="preserve"> </v>
      </c>
      <c r="J772" s="15"/>
      <c r="K772" s="18"/>
      <c r="L772" s="18"/>
      <c r="M772" s="18"/>
      <c r="N772" s="18"/>
      <c r="O772" s="18"/>
      <c r="P772" s="17" t="str">
        <f>IF(AND($O772&gt;0,$N772&gt;0),IF($D772="F",IF(SUM($N772,$O772)&lt;=35,1.33*($N772+$O772)-0.013*POWER(($N772+$O772),2)-2.5,0.546*($N772+$O772)+9.7),1.21*($N772+$O772)-0.008*POWER(($N772+$O772),2)-VLOOKUP($F772,Ages!$A$12:$AJ$19,36,0)),"")</f>
        <v/>
      </c>
    </row>
    <row r="773" spans="7:16" s="16" customFormat="1" x14ac:dyDescent="0.2">
      <c r="G773" s="18"/>
      <c r="H773" s="18"/>
      <c r="I773" s="17" t="str">
        <f t="shared" si="23"/>
        <v xml:space="preserve"> </v>
      </c>
      <c r="J773" s="15"/>
      <c r="K773" s="18"/>
      <c r="L773" s="18"/>
      <c r="M773" s="18"/>
      <c r="N773" s="18"/>
      <c r="O773" s="18"/>
      <c r="P773" s="17" t="str">
        <f>IF(AND($O773&gt;0,$N773&gt;0),IF($D773="F",IF(SUM($N773,$O773)&lt;=35,1.33*($N773+$O773)-0.013*POWER(($N773+$O773),2)-2.5,0.546*($N773+$O773)+9.7),1.21*($N773+$O773)-0.008*POWER(($N773+$O773),2)-VLOOKUP($F773,Ages!$A$12:$AJ$19,36,0)),"")</f>
        <v/>
      </c>
    </row>
    <row r="774" spans="7:16" s="16" customFormat="1" x14ac:dyDescent="0.2">
      <c r="G774" s="18"/>
      <c r="H774" s="18"/>
      <c r="I774" s="17" t="str">
        <f t="shared" si="23"/>
        <v xml:space="preserve"> </v>
      </c>
      <c r="J774" s="15"/>
      <c r="K774" s="18"/>
      <c r="L774" s="18"/>
      <c r="M774" s="18"/>
      <c r="N774" s="18"/>
      <c r="O774" s="18"/>
      <c r="P774" s="17" t="str">
        <f>IF(AND($O774&gt;0,$N774&gt;0),IF($D774="F",IF(SUM($N774,$O774)&lt;=35,1.33*($N774+$O774)-0.013*POWER(($N774+$O774),2)-2.5,0.546*($N774+$O774)+9.7),1.21*($N774+$O774)-0.008*POWER(($N774+$O774),2)-VLOOKUP($F774,Ages!$A$12:$AJ$19,36,0)),"")</f>
        <v/>
      </c>
    </row>
    <row r="775" spans="7:16" s="16" customFormat="1" x14ac:dyDescent="0.2">
      <c r="G775" s="18"/>
      <c r="H775" s="18"/>
      <c r="I775" s="17" t="str">
        <f t="shared" ref="I775:I838" si="25">IF(AND(G775&gt;0,H775&gt;0),(H775/(G775*G775))*703, " ")</f>
        <v xml:space="preserve"> </v>
      </c>
      <c r="J775" s="15"/>
      <c r="K775" s="18"/>
      <c r="L775" s="18"/>
      <c r="M775" s="18"/>
      <c r="N775" s="18"/>
      <c r="O775" s="18"/>
      <c r="P775" s="17" t="str">
        <f>IF(AND($O775&gt;0,$N775&gt;0),IF($D775="F",IF(SUM($N775,$O775)&lt;=35,1.33*($N775+$O775)-0.013*POWER(($N775+$O775),2)-2.5,0.546*($N775+$O775)+9.7),1.21*($N775+$O775)-0.008*POWER(($N775+$O775),2)-VLOOKUP($F775,Ages!$A$12:$AJ$19,36,0)),"")</f>
        <v/>
      </c>
    </row>
    <row r="776" spans="7:16" s="16" customFormat="1" x14ac:dyDescent="0.2">
      <c r="G776" s="18"/>
      <c r="H776" s="18"/>
      <c r="I776" s="17" t="str">
        <f t="shared" si="25"/>
        <v xml:space="preserve"> </v>
      </c>
      <c r="J776" s="15"/>
      <c r="K776" s="18"/>
      <c r="L776" s="18"/>
      <c r="M776" s="18"/>
      <c r="N776" s="18"/>
      <c r="O776" s="18"/>
      <c r="P776" s="17" t="str">
        <f>IF(AND($O776&gt;0,$N776&gt;0),IF($D776="F",IF(SUM($N776,$O776)&lt;=35,1.33*($N776+$O776)-0.013*POWER(($N776+$O776),2)-2.5,0.546*($N776+$O776)+9.7),1.21*($N776+$O776)-0.008*POWER(($N776+$O776),2)-VLOOKUP($F776,Ages!$A$12:$AJ$19,36,0)),"")</f>
        <v/>
      </c>
    </row>
    <row r="777" spans="7:16" s="16" customFormat="1" x14ac:dyDescent="0.2">
      <c r="G777" s="18"/>
      <c r="H777" s="18"/>
      <c r="I777" s="17" t="str">
        <f t="shared" si="25"/>
        <v xml:space="preserve"> </v>
      </c>
      <c r="J777" s="15"/>
      <c r="K777" s="18"/>
      <c r="L777" s="18"/>
      <c r="M777" s="18"/>
      <c r="N777" s="18"/>
      <c r="O777" s="18"/>
      <c r="P777" s="17" t="str">
        <f>IF(AND($O777&gt;0,$N777&gt;0),IF($D777="F",IF(SUM($N777,$O777)&lt;=35,1.33*($N777+$O777)-0.013*POWER(($N777+$O777),2)-2.5,0.546*($N777+$O777)+9.7),1.21*($N777+$O777)-0.008*POWER(($N777+$O777),2)-VLOOKUP($F777,Ages!$A$12:$AJ$19,36,0)),"")</f>
        <v/>
      </c>
    </row>
    <row r="778" spans="7:16" s="16" customFormat="1" x14ac:dyDescent="0.2">
      <c r="G778" s="18"/>
      <c r="H778" s="18"/>
      <c r="I778" s="17" t="str">
        <f t="shared" si="25"/>
        <v xml:space="preserve"> </v>
      </c>
      <c r="J778" s="15"/>
      <c r="K778" s="18"/>
      <c r="L778" s="18"/>
      <c r="M778" s="18"/>
      <c r="N778" s="18"/>
      <c r="O778" s="18"/>
      <c r="P778" s="17" t="str">
        <f>IF(AND($O778&gt;0,$N778&gt;0),IF($D778="F",IF(SUM($N778,$O778)&lt;=35,1.33*($N778+$O778)-0.013*POWER(($N778+$O778),2)-2.5,0.546*($N778+$O778)+9.7),1.21*($N778+$O778)-0.008*POWER(($N778+$O778),2)-VLOOKUP($F778,Ages!$A$12:$AJ$19,36,0)),"")</f>
        <v/>
      </c>
    </row>
    <row r="779" spans="7:16" s="16" customFormat="1" x14ac:dyDescent="0.2">
      <c r="G779" s="18"/>
      <c r="H779" s="18"/>
      <c r="I779" s="17" t="str">
        <f t="shared" si="25"/>
        <v xml:space="preserve"> </v>
      </c>
      <c r="J779" s="15"/>
      <c r="K779" s="18"/>
      <c r="L779" s="18"/>
      <c r="M779" s="18"/>
      <c r="N779" s="18"/>
      <c r="O779" s="18"/>
      <c r="P779" s="17" t="str">
        <f>IF(AND($O779&gt;0,$N779&gt;0),IF($D779="F",IF(SUM($N779,$O779)&lt;=35,1.33*($N779+$O779)-0.013*POWER(($N779+$O779),2)-2.5,0.546*($N779+$O779)+9.7),1.21*($N779+$O779)-0.008*POWER(($N779+$O779),2)-VLOOKUP($F779,Ages!$A$12:$AJ$19,36,0)),"")</f>
        <v/>
      </c>
    </row>
    <row r="780" spans="7:16" s="16" customFormat="1" x14ac:dyDescent="0.2">
      <c r="G780" s="18"/>
      <c r="H780" s="18"/>
      <c r="I780" s="17" t="str">
        <f t="shared" si="25"/>
        <v xml:space="preserve"> </v>
      </c>
      <c r="J780" s="15"/>
      <c r="K780" s="18"/>
      <c r="L780" s="18"/>
      <c r="M780" s="18"/>
      <c r="N780" s="18"/>
      <c r="O780" s="18"/>
      <c r="P780" s="17" t="str">
        <f>IF(AND($O780&gt;0,$N780&gt;0),IF($D780="F",IF(SUM($N780,$O780)&lt;=35,1.33*($N780+$O780)-0.013*POWER(($N780+$O780),2)-2.5,0.546*($N780+$O780)+9.7),1.21*($N780+$O780)-0.008*POWER(($N780+$O780),2)-VLOOKUP($F780,Ages!$A$12:$AJ$19,36,0)),"")</f>
        <v/>
      </c>
    </row>
    <row r="781" spans="7:16" s="16" customFormat="1" x14ac:dyDescent="0.2">
      <c r="G781" s="18"/>
      <c r="H781" s="18"/>
      <c r="I781" s="17" t="str">
        <f t="shared" si="25"/>
        <v xml:space="preserve"> </v>
      </c>
      <c r="J781" s="15"/>
      <c r="K781" s="18"/>
      <c r="L781" s="18"/>
      <c r="M781" s="18"/>
      <c r="N781" s="18"/>
      <c r="O781" s="18"/>
      <c r="P781" s="17" t="str">
        <f>IF(AND($O781&gt;0,$N781&gt;0),IF($D781="F",IF(SUM($N781,$O781)&lt;=35,1.33*($N781+$O781)-0.013*POWER(($N781+$O781),2)-2.5,0.546*($N781+$O781)+9.7),1.21*($N781+$O781)-0.008*POWER(($N781+$O781),2)-VLOOKUP($F781,Ages!$A$12:$AJ$19,36,0)),"")</f>
        <v/>
      </c>
    </row>
    <row r="782" spans="7:16" s="16" customFormat="1" x14ac:dyDescent="0.2">
      <c r="G782" s="18"/>
      <c r="H782" s="18"/>
      <c r="I782" s="17" t="str">
        <f t="shared" si="25"/>
        <v xml:space="preserve"> </v>
      </c>
      <c r="J782" s="15"/>
      <c r="K782" s="18"/>
      <c r="L782" s="18"/>
      <c r="M782" s="18"/>
      <c r="N782" s="18"/>
      <c r="O782" s="18"/>
      <c r="P782" s="17" t="str">
        <f>IF(AND($O782&gt;0,$N782&gt;0),IF($D782="F",IF(SUM($N782,$O782)&lt;=35,1.33*($N782+$O782)-0.013*POWER(($N782+$O782),2)-2.5,0.546*($N782+$O782)+9.7),1.21*($N782+$O782)-0.008*POWER(($N782+$O782),2)-VLOOKUP($F782,Ages!$A$12:$AJ$19,36,0)),"")</f>
        <v/>
      </c>
    </row>
    <row r="783" spans="7:16" s="16" customFormat="1" x14ac:dyDescent="0.2">
      <c r="G783" s="18"/>
      <c r="H783" s="18"/>
      <c r="I783" s="17" t="str">
        <f t="shared" si="25"/>
        <v xml:space="preserve"> </v>
      </c>
      <c r="J783" s="15"/>
      <c r="K783" s="18"/>
      <c r="L783" s="18"/>
      <c r="M783" s="18"/>
      <c r="N783" s="18"/>
      <c r="O783" s="18"/>
      <c r="P783" s="17" t="str">
        <f>IF(AND($O783&gt;0,$N783&gt;0),IF($D783="F",IF(SUM($N783,$O783)&lt;=35,1.33*($N783+$O783)-0.013*POWER(($N783+$O783),2)-2.5,0.546*($N783+$O783)+9.7),1.21*($N783+$O783)-0.008*POWER(($N783+$O783),2)-VLOOKUP($F783,Ages!$A$12:$AJ$19,36,0)),"")</f>
        <v/>
      </c>
    </row>
    <row r="784" spans="7:16" s="16" customFormat="1" x14ac:dyDescent="0.2">
      <c r="G784" s="18"/>
      <c r="H784" s="18"/>
      <c r="I784" s="17" t="str">
        <f t="shared" si="25"/>
        <v xml:space="preserve"> </v>
      </c>
      <c r="J784" s="15"/>
      <c r="K784" s="18"/>
      <c r="L784" s="18"/>
      <c r="M784" s="18"/>
      <c r="N784" s="18"/>
      <c r="O784" s="18"/>
      <c r="P784" s="17" t="str">
        <f>IF(AND($O784&gt;0,$N784&gt;0),IF($D784="F",IF(SUM($N784,$O784)&lt;=35,1.33*($N784+$O784)-0.013*POWER(($N784+$O784),2)-2.5,0.546*($N784+$O784)+9.7),1.21*($N784+$O784)-0.008*POWER(($N784+$O784),2)-VLOOKUP($F784,Ages!$A$12:$AJ$19,36,0)),"")</f>
        <v/>
      </c>
    </row>
    <row r="785" spans="7:16" s="16" customFormat="1" x14ac:dyDescent="0.2">
      <c r="G785" s="18"/>
      <c r="H785" s="18"/>
      <c r="I785" s="17" t="str">
        <f t="shared" si="25"/>
        <v xml:space="preserve"> </v>
      </c>
      <c r="J785" s="15"/>
      <c r="K785" s="18"/>
      <c r="L785" s="18"/>
      <c r="M785" s="18"/>
      <c r="N785" s="18"/>
      <c r="O785" s="18"/>
      <c r="P785" s="17" t="str">
        <f>IF(AND($O785&gt;0,$N785&gt;0),IF($D785="F",IF(SUM($N785,$O785)&lt;=35,1.33*($N785+$O785)-0.013*POWER(($N785+$O785),2)-2.5,0.546*($N785+$O785)+9.7),1.21*($N785+$O785)-0.008*POWER(($N785+$O785),2)-VLOOKUP($F785,Ages!$A$12:$AJ$19,36,0)),"")</f>
        <v/>
      </c>
    </row>
    <row r="786" spans="7:16" s="16" customFormat="1" x14ac:dyDescent="0.2">
      <c r="G786" s="18"/>
      <c r="H786" s="18"/>
      <c r="I786" s="17" t="str">
        <f t="shared" si="25"/>
        <v xml:space="preserve"> </v>
      </c>
      <c r="J786" s="15"/>
      <c r="K786" s="18"/>
      <c r="L786" s="18"/>
      <c r="M786" s="18"/>
      <c r="N786" s="18"/>
      <c r="O786" s="18"/>
      <c r="P786" s="17" t="str">
        <f>IF(AND($O786&gt;0,$N786&gt;0),IF($D786="F",IF(SUM($N786,$O786)&lt;=35,1.33*($N786+$O786)-0.013*POWER(($N786+$O786),2)-2.5,0.546*($N786+$O786)+9.7),1.21*($N786+$O786)-0.008*POWER(($N786+$O786),2)-VLOOKUP($F786,Ages!$A$12:$AJ$19,36,0)),"")</f>
        <v/>
      </c>
    </row>
    <row r="787" spans="7:16" s="16" customFormat="1" x14ac:dyDescent="0.2">
      <c r="G787" s="18"/>
      <c r="H787" s="18"/>
      <c r="I787" s="17" t="str">
        <f t="shared" si="25"/>
        <v xml:space="preserve"> </v>
      </c>
      <c r="J787" s="15"/>
      <c r="K787" s="18"/>
      <c r="L787" s="18"/>
      <c r="M787" s="18"/>
      <c r="N787" s="18"/>
      <c r="O787" s="18"/>
      <c r="P787" s="17" t="str">
        <f>IF(AND($O787&gt;0,$N787&gt;0),IF($D787="F",IF(SUM($N787,$O787)&lt;=35,1.33*($N787+$O787)-0.013*POWER(($N787+$O787),2)-2.5,0.546*($N787+$O787)+9.7),1.21*($N787+$O787)-0.008*POWER(($N787+$O787),2)-VLOOKUP($F787,Ages!$A$12:$AJ$19,36,0)),"")</f>
        <v/>
      </c>
    </row>
    <row r="788" spans="7:16" s="16" customFormat="1" x14ac:dyDescent="0.2">
      <c r="G788" s="18"/>
      <c r="H788" s="18"/>
      <c r="I788" s="17" t="str">
        <f t="shared" si="25"/>
        <v xml:space="preserve"> </v>
      </c>
      <c r="J788" s="15"/>
      <c r="K788" s="18"/>
      <c r="L788" s="18"/>
      <c r="M788" s="18"/>
      <c r="N788" s="18"/>
      <c r="O788" s="18"/>
      <c r="P788" s="17" t="str">
        <f>IF(AND($O788&gt;0,$N788&gt;0),IF($D788="F",IF(SUM($N788,$O788)&lt;=35,1.33*($N788+$O788)-0.013*POWER(($N788+$O788),2)-2.5,0.546*($N788+$O788)+9.7),1.21*($N788+$O788)-0.008*POWER(($N788+$O788),2)-VLOOKUP($F788,Ages!$A$12:$AJ$19,36,0)),"")</f>
        <v/>
      </c>
    </row>
    <row r="789" spans="7:16" s="16" customFormat="1" x14ac:dyDescent="0.2">
      <c r="G789" s="18"/>
      <c r="H789" s="18"/>
      <c r="I789" s="17" t="str">
        <f t="shared" si="25"/>
        <v xml:space="preserve"> </v>
      </c>
      <c r="J789" s="15"/>
      <c r="K789" s="18"/>
      <c r="L789" s="18"/>
      <c r="M789" s="18"/>
      <c r="N789" s="18"/>
      <c r="O789" s="18"/>
      <c r="P789" s="17" t="str">
        <f>IF(AND($O789&gt;0,$N789&gt;0),IF($D789="F",IF(SUM($N789,$O789)&lt;=35,1.33*($N789+$O789)-0.013*POWER(($N789+$O789),2)-2.5,0.546*($N789+$O789)+9.7),1.21*($N789+$O789)-0.008*POWER(($N789+$O789),2)-VLOOKUP($F789,Ages!$A$12:$AJ$19,36,0)),"")</f>
        <v/>
      </c>
    </row>
    <row r="790" spans="7:16" s="16" customFormat="1" x14ac:dyDescent="0.2">
      <c r="G790" s="18"/>
      <c r="H790" s="18"/>
      <c r="I790" s="17" t="str">
        <f t="shared" si="25"/>
        <v xml:space="preserve"> </v>
      </c>
      <c r="J790" s="15"/>
      <c r="K790" s="18"/>
      <c r="L790" s="18"/>
      <c r="M790" s="18"/>
      <c r="N790" s="18"/>
      <c r="O790" s="18"/>
      <c r="P790" s="17" t="str">
        <f>IF(AND($O790&gt;0,$N790&gt;0),IF($D790="F",IF(SUM($N790,$O790)&lt;=35,1.33*($N790+$O790)-0.013*POWER(($N790+$O790),2)-2.5,0.546*($N790+$O790)+9.7),1.21*($N790+$O790)-0.008*POWER(($N790+$O790),2)-VLOOKUP($F790,Ages!$A$12:$AJ$19,36,0)),"")</f>
        <v/>
      </c>
    </row>
    <row r="791" spans="7:16" s="16" customFormat="1" x14ac:dyDescent="0.2">
      <c r="G791" s="18"/>
      <c r="H791" s="18"/>
      <c r="I791" s="17" t="str">
        <f t="shared" si="25"/>
        <v xml:space="preserve"> </v>
      </c>
      <c r="J791" s="15"/>
      <c r="K791" s="18"/>
      <c r="L791" s="18"/>
      <c r="M791" s="18"/>
      <c r="N791" s="18"/>
      <c r="O791" s="18"/>
      <c r="P791" s="17" t="str">
        <f>IF(AND($O791&gt;0,$N791&gt;0),IF($D791="F",IF(SUM($N791,$O791)&lt;=35,1.33*($N791+$O791)-0.013*POWER(($N791+$O791),2)-2.5,0.546*($N791+$O791)+9.7),1.21*($N791+$O791)-0.008*POWER(($N791+$O791),2)-VLOOKUP($F791,Ages!$A$12:$AJ$19,36,0)),"")</f>
        <v/>
      </c>
    </row>
    <row r="792" spans="7:16" s="16" customFormat="1" x14ac:dyDescent="0.2">
      <c r="G792" s="18"/>
      <c r="H792" s="18"/>
      <c r="I792" s="17" t="str">
        <f t="shared" si="25"/>
        <v xml:space="preserve"> </v>
      </c>
      <c r="J792" s="15"/>
      <c r="K792" s="18"/>
      <c r="L792" s="18"/>
      <c r="M792" s="18"/>
      <c r="N792" s="18"/>
      <c r="O792" s="18"/>
      <c r="P792" s="17" t="str">
        <f>IF(AND($O792&gt;0,$N792&gt;0),IF($D792="F",IF(SUM($N792,$O792)&lt;=35,1.33*($N792+$O792)-0.013*POWER(($N792+$O792),2)-2.5,0.546*($N792+$O792)+9.7),1.21*($N792+$O792)-0.008*POWER(($N792+$O792),2)-VLOOKUP($F792,Ages!$A$12:$AJ$19,36,0)),"")</f>
        <v/>
      </c>
    </row>
    <row r="793" spans="7:16" s="16" customFormat="1" x14ac:dyDescent="0.2">
      <c r="G793" s="18"/>
      <c r="H793" s="18"/>
      <c r="I793" s="17" t="str">
        <f t="shared" si="25"/>
        <v xml:space="preserve"> </v>
      </c>
      <c r="J793" s="15"/>
      <c r="K793" s="18"/>
      <c r="L793" s="18"/>
      <c r="M793" s="18"/>
      <c r="N793" s="18"/>
      <c r="O793" s="18"/>
      <c r="P793" s="17" t="str">
        <f>IF(AND($O793&gt;0,$N793&gt;0),IF($D793="F",IF(SUM($N793,$O793)&lt;=35,1.33*($N793+$O793)-0.013*POWER(($N793+$O793),2)-2.5,0.546*($N793+$O793)+9.7),1.21*($N793+$O793)-0.008*POWER(($N793+$O793),2)-VLOOKUP($F793,Ages!$A$12:$AJ$19,36,0)),"")</f>
        <v/>
      </c>
    </row>
    <row r="794" spans="7:16" s="16" customFormat="1" x14ac:dyDescent="0.2">
      <c r="G794" s="18"/>
      <c r="H794" s="18"/>
      <c r="I794" s="17" t="str">
        <f t="shared" si="25"/>
        <v xml:space="preserve"> </v>
      </c>
      <c r="J794" s="15"/>
      <c r="K794" s="18"/>
      <c r="L794" s="18"/>
      <c r="M794" s="18"/>
      <c r="N794" s="18"/>
      <c r="O794" s="18"/>
      <c r="P794" s="17" t="str">
        <f>IF(AND($O794&gt;0,$N794&gt;0),IF($D794="F",IF(SUM($N794,$O794)&lt;=35,1.33*($N794+$O794)-0.013*POWER(($N794+$O794),2)-2.5,0.546*($N794+$O794)+9.7),1.21*($N794+$O794)-0.008*POWER(($N794+$O794),2)-VLOOKUP($F794,Ages!$A$12:$AJ$19,36,0)),"")</f>
        <v/>
      </c>
    </row>
    <row r="795" spans="7:16" s="16" customFormat="1" x14ac:dyDescent="0.2">
      <c r="G795" s="18"/>
      <c r="H795" s="18"/>
      <c r="I795" s="17" t="str">
        <f t="shared" si="25"/>
        <v xml:space="preserve"> </v>
      </c>
      <c r="J795" s="15"/>
      <c r="K795" s="18"/>
      <c r="L795" s="18"/>
      <c r="M795" s="18"/>
      <c r="N795" s="18"/>
      <c r="O795" s="18"/>
      <c r="P795" s="17" t="str">
        <f>IF(AND($O795&gt;0,$N795&gt;0),IF($D795="F",IF(SUM($N795,$O795)&lt;=35,1.33*($N795+$O795)-0.013*POWER(($N795+$O795),2)-2.5,0.546*($N795+$O795)+9.7),1.21*($N795+$O795)-0.008*POWER(($N795+$O795),2)-VLOOKUP($F795,Ages!$A$12:$AJ$19,36,0)),"")</f>
        <v/>
      </c>
    </row>
    <row r="796" spans="7:16" s="16" customFormat="1" x14ac:dyDescent="0.2">
      <c r="G796" s="18"/>
      <c r="H796" s="18"/>
      <c r="I796" s="17" t="str">
        <f t="shared" si="25"/>
        <v xml:space="preserve"> </v>
      </c>
      <c r="J796" s="15"/>
      <c r="K796" s="18"/>
      <c r="L796" s="18"/>
      <c r="M796" s="18"/>
      <c r="N796" s="18"/>
      <c r="O796" s="18"/>
      <c r="P796" s="17" t="str">
        <f>IF(AND($O796&gt;0,$N796&gt;0),IF($D796="F",IF(SUM($N796,$O796)&lt;=35,1.33*($N796+$O796)-0.013*POWER(($N796+$O796),2)-2.5,0.546*($N796+$O796)+9.7),1.21*($N796+$O796)-0.008*POWER(($N796+$O796),2)-VLOOKUP($F796,Ages!$A$12:$AJ$19,36,0)),"")</f>
        <v/>
      </c>
    </row>
    <row r="797" spans="7:16" s="16" customFormat="1" x14ac:dyDescent="0.2">
      <c r="G797" s="18"/>
      <c r="H797" s="18"/>
      <c r="I797" s="17" t="str">
        <f t="shared" si="25"/>
        <v xml:space="preserve"> </v>
      </c>
      <c r="J797" s="15"/>
      <c r="K797" s="18"/>
      <c r="L797" s="18"/>
      <c r="M797" s="18"/>
      <c r="N797" s="18"/>
      <c r="O797" s="18"/>
      <c r="P797" s="17" t="str">
        <f>IF(AND($O797&gt;0,$N797&gt;0),IF($D797="F",IF(SUM($N797,$O797)&lt;=35,1.33*($N797+$O797)-0.013*POWER(($N797+$O797),2)-2.5,0.546*($N797+$O797)+9.7),1.21*($N797+$O797)-0.008*POWER(($N797+$O797),2)-VLOOKUP($F797,Ages!$A$12:$AJ$19,36,0)),"")</f>
        <v/>
      </c>
    </row>
    <row r="798" spans="7:16" s="16" customFormat="1" x14ac:dyDescent="0.2">
      <c r="G798" s="18"/>
      <c r="H798" s="18"/>
      <c r="I798" s="17" t="str">
        <f t="shared" si="25"/>
        <v xml:space="preserve"> </v>
      </c>
      <c r="J798" s="15"/>
      <c r="K798" s="18"/>
      <c r="L798" s="18"/>
      <c r="M798" s="18"/>
      <c r="N798" s="18"/>
      <c r="O798" s="18"/>
      <c r="P798" s="17" t="str">
        <f>IF(AND($O798&gt;0,$N798&gt;0),IF($D798="F",IF(SUM($N798,$O798)&lt;=35,1.33*($N798+$O798)-0.013*POWER(($N798+$O798),2)-2.5,0.546*($N798+$O798)+9.7),1.21*($N798+$O798)-0.008*POWER(($N798+$O798),2)-VLOOKUP($F798,Ages!$A$12:$AJ$19,36,0)),"")</f>
        <v/>
      </c>
    </row>
    <row r="799" spans="7:16" s="16" customFormat="1" x14ac:dyDescent="0.2">
      <c r="G799" s="18"/>
      <c r="H799" s="18"/>
      <c r="I799" s="17" t="str">
        <f t="shared" si="25"/>
        <v xml:space="preserve"> </v>
      </c>
      <c r="J799" s="15"/>
      <c r="K799" s="18"/>
      <c r="L799" s="18"/>
      <c r="M799" s="18"/>
      <c r="N799" s="18"/>
      <c r="O799" s="18"/>
      <c r="P799" s="17" t="str">
        <f>IF(AND($O799&gt;0,$N799&gt;0),IF($D799="F",IF(SUM($N799,$O799)&lt;=35,1.33*($N799+$O799)-0.013*POWER(($N799+$O799),2)-2.5,0.546*($N799+$O799)+9.7),1.21*($N799+$O799)-0.008*POWER(($N799+$O799),2)-VLOOKUP($F799,Ages!$A$12:$AJ$19,36,0)),"")</f>
        <v/>
      </c>
    </row>
    <row r="800" spans="7:16" s="16" customFormat="1" x14ac:dyDescent="0.2">
      <c r="G800" s="18"/>
      <c r="H800" s="18"/>
      <c r="I800" s="17" t="str">
        <f t="shared" si="25"/>
        <v xml:space="preserve"> </v>
      </c>
      <c r="J800" s="15"/>
      <c r="K800" s="18"/>
      <c r="L800" s="18"/>
      <c r="M800" s="18"/>
      <c r="N800" s="18"/>
      <c r="O800" s="18"/>
      <c r="P800" s="17" t="str">
        <f>IF(AND($O800&gt;0,$N800&gt;0),IF($D800="F",IF(SUM($N800,$O800)&lt;=35,1.33*($N800+$O800)-0.013*POWER(($N800+$O800),2)-2.5,0.546*($N800+$O800)+9.7),1.21*($N800+$O800)-0.008*POWER(($N800+$O800),2)-VLOOKUP($F800,Ages!$A$12:$AJ$19,36,0)),"")</f>
        <v/>
      </c>
    </row>
    <row r="801" spans="7:16" s="16" customFormat="1" x14ac:dyDescent="0.2">
      <c r="G801" s="18"/>
      <c r="H801" s="18"/>
      <c r="I801" s="17" t="str">
        <f t="shared" si="25"/>
        <v xml:space="preserve"> </v>
      </c>
      <c r="J801" s="15"/>
      <c r="K801" s="18"/>
      <c r="L801" s="18"/>
      <c r="M801" s="18"/>
      <c r="N801" s="18"/>
      <c r="O801" s="18"/>
      <c r="P801" s="17" t="str">
        <f>IF(AND($O801&gt;0,$N801&gt;0),IF($D801="F",IF(SUM($N801,$O801)&lt;=35,1.33*($N801+$O801)-0.013*POWER(($N801+$O801),2)-2.5,0.546*($N801+$O801)+9.7),1.21*($N801+$O801)-0.008*POWER(($N801+$O801),2)-VLOOKUP($F801,Ages!$A$12:$AJ$19,36,0)),"")</f>
        <v/>
      </c>
    </row>
    <row r="802" spans="7:16" s="16" customFormat="1" x14ac:dyDescent="0.2">
      <c r="G802" s="18"/>
      <c r="H802" s="18"/>
      <c r="I802" s="17" t="str">
        <f t="shared" si="25"/>
        <v xml:space="preserve"> </v>
      </c>
      <c r="J802" s="15"/>
      <c r="K802" s="18"/>
      <c r="L802" s="18"/>
      <c r="M802" s="18"/>
      <c r="N802" s="18"/>
      <c r="O802" s="18"/>
      <c r="P802" s="17" t="str">
        <f>IF(AND($O802&gt;0,$N802&gt;0),IF($D802="F",IF(SUM($N802,$O802)&lt;=35,1.33*($N802+$O802)-0.013*POWER(($N802+$O802),2)-2.5,0.546*($N802+$O802)+9.7),1.21*($N802+$O802)-0.008*POWER(($N802+$O802),2)-VLOOKUP($F802,Ages!$A$12:$AJ$19,36,0)),"")</f>
        <v/>
      </c>
    </row>
    <row r="803" spans="7:16" s="16" customFormat="1" x14ac:dyDescent="0.2">
      <c r="G803" s="18"/>
      <c r="H803" s="18"/>
      <c r="I803" s="17" t="str">
        <f t="shared" si="25"/>
        <v xml:space="preserve"> </v>
      </c>
      <c r="J803" s="15"/>
      <c r="K803" s="18"/>
      <c r="L803" s="18"/>
      <c r="M803" s="18"/>
      <c r="N803" s="18"/>
      <c r="O803" s="18"/>
      <c r="P803" s="17" t="str">
        <f>IF(AND($O803&gt;0,$N803&gt;0),IF($D803="F",IF(SUM($N803,$O803)&lt;=35,1.33*($N803+$O803)-0.013*POWER(($N803+$O803),2)-2.5,0.546*($N803+$O803)+9.7),1.21*($N803+$O803)-0.008*POWER(($N803+$O803),2)-VLOOKUP($F803,Ages!$A$12:$AJ$19,36,0)),"")</f>
        <v/>
      </c>
    </row>
    <row r="804" spans="7:16" s="16" customFormat="1" x14ac:dyDescent="0.2">
      <c r="G804" s="18"/>
      <c r="H804" s="18"/>
      <c r="I804" s="17" t="str">
        <f t="shared" si="25"/>
        <v xml:space="preserve"> </v>
      </c>
      <c r="J804" s="15"/>
      <c r="K804" s="18"/>
      <c r="L804" s="18"/>
      <c r="M804" s="18"/>
      <c r="N804" s="18"/>
      <c r="O804" s="18"/>
      <c r="P804" s="17" t="str">
        <f>IF(AND($O804&gt;0,$N804&gt;0),IF($D804="F",IF(SUM($N804,$O804)&lt;=35,1.33*($N804+$O804)-0.013*POWER(($N804+$O804),2)-2.5,0.546*($N804+$O804)+9.7),1.21*($N804+$O804)-0.008*POWER(($N804+$O804),2)-VLOOKUP($F804,Ages!$A$12:$AJ$19,36,0)),"")</f>
        <v/>
      </c>
    </row>
    <row r="805" spans="7:16" s="16" customFormat="1" x14ac:dyDescent="0.2">
      <c r="G805" s="18"/>
      <c r="H805" s="18"/>
      <c r="I805" s="17" t="str">
        <f t="shared" si="25"/>
        <v xml:space="preserve"> </v>
      </c>
      <c r="J805" s="15"/>
      <c r="K805" s="18"/>
      <c r="L805" s="18"/>
      <c r="M805" s="18"/>
      <c r="N805" s="18"/>
      <c r="O805" s="18"/>
      <c r="P805" s="17" t="str">
        <f>IF(AND($O805&gt;0,$N805&gt;0),IF($D805="F",IF(SUM($N805,$O805)&lt;=35,1.33*($N805+$O805)-0.013*POWER(($N805+$O805),2)-2.5,0.546*($N805+$O805)+9.7),1.21*($N805+$O805)-0.008*POWER(($N805+$O805),2)-VLOOKUP($F805,Ages!$A$12:$AJ$19,36,0)),"")</f>
        <v/>
      </c>
    </row>
    <row r="806" spans="7:16" s="16" customFormat="1" x14ac:dyDescent="0.2">
      <c r="G806" s="18"/>
      <c r="H806" s="18"/>
      <c r="I806" s="17" t="str">
        <f t="shared" si="25"/>
        <v xml:space="preserve"> </v>
      </c>
      <c r="J806" s="15"/>
      <c r="K806" s="18"/>
      <c r="L806" s="18"/>
      <c r="M806" s="18"/>
      <c r="N806" s="18"/>
      <c r="O806" s="18"/>
      <c r="P806" s="17" t="str">
        <f>IF(AND($O806&gt;0,$N806&gt;0),IF($D806="F",IF(SUM($N806,$O806)&lt;=35,1.33*($N806+$O806)-0.013*POWER(($N806+$O806),2)-2.5,0.546*($N806+$O806)+9.7),1.21*($N806+$O806)-0.008*POWER(($N806+$O806),2)-VLOOKUP($F806,Ages!$A$12:$AJ$19,36,0)),"")</f>
        <v/>
      </c>
    </row>
    <row r="807" spans="7:16" s="16" customFormat="1" x14ac:dyDescent="0.2">
      <c r="G807" s="18"/>
      <c r="H807" s="18"/>
      <c r="I807" s="17" t="str">
        <f t="shared" si="25"/>
        <v xml:space="preserve"> </v>
      </c>
      <c r="J807" s="15"/>
      <c r="K807" s="18"/>
      <c r="L807" s="18"/>
      <c r="M807" s="18"/>
      <c r="N807" s="18"/>
      <c r="O807" s="18"/>
      <c r="P807" s="17" t="str">
        <f>IF(AND($O807&gt;0,$N807&gt;0),IF($D807="F",IF(SUM($N807,$O807)&lt;=35,1.33*($N807+$O807)-0.013*POWER(($N807+$O807),2)-2.5,0.546*($N807+$O807)+9.7),1.21*($N807+$O807)-0.008*POWER(($N807+$O807),2)-VLOOKUP($F807,Ages!$A$12:$AJ$19,36,0)),"")</f>
        <v/>
      </c>
    </row>
    <row r="808" spans="7:16" s="16" customFormat="1" x14ac:dyDescent="0.2">
      <c r="G808" s="18"/>
      <c r="H808" s="18"/>
      <c r="I808" s="17" t="str">
        <f t="shared" si="25"/>
        <v xml:space="preserve"> </v>
      </c>
      <c r="J808" s="15"/>
      <c r="K808" s="18"/>
      <c r="L808" s="18"/>
      <c r="M808" s="18"/>
      <c r="N808" s="18"/>
      <c r="O808" s="18"/>
      <c r="P808" s="17" t="str">
        <f>IF(AND($O808&gt;0,$N808&gt;0),IF($D808="F",IF(SUM($N808,$O808)&lt;=35,1.33*($N808+$O808)-0.013*POWER(($N808+$O808),2)-2.5,0.546*($N808+$O808)+9.7),1.21*($N808+$O808)-0.008*POWER(($N808+$O808),2)-VLOOKUP($F808,Ages!$A$12:$AJ$19,36,0)),"")</f>
        <v/>
      </c>
    </row>
    <row r="809" spans="7:16" s="16" customFormat="1" x14ac:dyDescent="0.2">
      <c r="G809" s="18"/>
      <c r="H809" s="18"/>
      <c r="I809" s="17" t="str">
        <f t="shared" si="25"/>
        <v xml:space="preserve"> </v>
      </c>
      <c r="J809" s="15"/>
      <c r="K809" s="18"/>
      <c r="L809" s="18"/>
      <c r="M809" s="18"/>
      <c r="N809" s="18"/>
      <c r="O809" s="18"/>
      <c r="P809" s="17" t="str">
        <f>IF(AND($O809&gt;0,$N809&gt;0),IF($D809="F",IF(SUM($N809,$O809)&lt;=35,1.33*($N809+$O809)-0.013*POWER(($N809+$O809),2)-2.5,0.546*($N809+$O809)+9.7),1.21*($N809+$O809)-0.008*POWER(($N809+$O809),2)-VLOOKUP($F809,Ages!$A$12:$AJ$19,36,0)),"")</f>
        <v/>
      </c>
    </row>
    <row r="810" spans="7:16" s="16" customFormat="1" x14ac:dyDescent="0.2">
      <c r="G810" s="18"/>
      <c r="H810" s="18"/>
      <c r="I810" s="17" t="str">
        <f t="shared" si="25"/>
        <v xml:space="preserve"> </v>
      </c>
      <c r="J810" s="15"/>
      <c r="K810" s="18"/>
      <c r="L810" s="18"/>
      <c r="M810" s="18"/>
      <c r="N810" s="18"/>
      <c r="O810" s="18"/>
      <c r="P810" s="17" t="str">
        <f>IF(AND($O810&gt;0,$N810&gt;0),IF($D810="F",IF(SUM($N810,$O810)&lt;=35,1.33*($N810+$O810)-0.013*POWER(($N810+$O810),2)-2.5,0.546*($N810+$O810)+9.7),1.21*($N810+$O810)-0.008*POWER(($N810+$O810),2)-VLOOKUP($F810,Ages!$A$12:$AJ$19,36,0)),"")</f>
        <v/>
      </c>
    </row>
    <row r="811" spans="7:16" s="16" customFormat="1" x14ac:dyDescent="0.2">
      <c r="G811" s="18"/>
      <c r="H811" s="18"/>
      <c r="I811" s="17" t="str">
        <f t="shared" si="25"/>
        <v xml:space="preserve"> </v>
      </c>
      <c r="J811" s="15"/>
      <c r="K811" s="18"/>
      <c r="L811" s="18"/>
      <c r="M811" s="18"/>
      <c r="N811" s="18"/>
      <c r="O811" s="18"/>
      <c r="P811" s="17" t="str">
        <f>IF(AND($O811&gt;0,$N811&gt;0),IF($D811="F",IF(SUM($N811,$O811)&lt;=35,1.33*($N811+$O811)-0.013*POWER(($N811+$O811),2)-2.5,0.546*($N811+$O811)+9.7),1.21*($N811+$O811)-0.008*POWER(($N811+$O811),2)-VLOOKUP($F811,Ages!$A$12:$AJ$19,36,0)),"")</f>
        <v/>
      </c>
    </row>
    <row r="812" spans="7:16" s="16" customFormat="1" x14ac:dyDescent="0.2">
      <c r="G812" s="18"/>
      <c r="H812" s="18"/>
      <c r="I812" s="17" t="str">
        <f t="shared" si="25"/>
        <v xml:space="preserve"> </v>
      </c>
      <c r="J812" s="15"/>
      <c r="K812" s="18"/>
      <c r="L812" s="18"/>
      <c r="M812" s="18"/>
      <c r="N812" s="18"/>
      <c r="O812" s="18"/>
      <c r="P812" s="17" t="str">
        <f>IF(AND($O812&gt;0,$N812&gt;0),IF($D812="F",IF(SUM($N812,$O812)&lt;=35,1.33*($N812+$O812)-0.013*POWER(($N812+$O812),2)-2.5,0.546*($N812+$O812)+9.7),1.21*($N812+$O812)-0.008*POWER(($N812+$O812),2)-VLOOKUP($F812,Ages!$A$12:$AJ$19,36,0)),"")</f>
        <v/>
      </c>
    </row>
    <row r="813" spans="7:16" s="16" customFormat="1" x14ac:dyDescent="0.2">
      <c r="G813" s="18"/>
      <c r="H813" s="18"/>
      <c r="I813" s="17" t="str">
        <f t="shared" si="25"/>
        <v xml:space="preserve"> </v>
      </c>
      <c r="J813" s="15"/>
      <c r="K813" s="18"/>
      <c r="L813" s="18"/>
      <c r="M813" s="18"/>
      <c r="N813" s="18"/>
      <c r="O813" s="18"/>
      <c r="P813" s="17" t="str">
        <f>IF(AND($O813&gt;0,$N813&gt;0),IF($D813="F",IF(SUM($N813,$O813)&lt;=35,1.33*($N813+$O813)-0.013*POWER(($N813+$O813),2)-2.5,0.546*($N813+$O813)+9.7),1.21*($N813+$O813)-0.008*POWER(($N813+$O813),2)-VLOOKUP($F813,Ages!$A$12:$AJ$19,36,0)),"")</f>
        <v/>
      </c>
    </row>
    <row r="814" spans="7:16" s="16" customFormat="1" x14ac:dyDescent="0.2">
      <c r="G814" s="18"/>
      <c r="H814" s="18"/>
      <c r="I814" s="17" t="str">
        <f t="shared" si="25"/>
        <v xml:space="preserve"> </v>
      </c>
      <c r="J814" s="15"/>
      <c r="K814" s="18"/>
      <c r="L814" s="18"/>
      <c r="M814" s="18"/>
      <c r="N814" s="18"/>
      <c r="O814" s="18"/>
      <c r="P814" s="17" t="str">
        <f>IF(AND($O814&gt;0,$N814&gt;0),IF($D814="F",IF(SUM($N814,$O814)&lt;=35,1.33*($N814+$O814)-0.013*POWER(($N814+$O814),2)-2.5,0.546*($N814+$O814)+9.7),1.21*($N814+$O814)-0.008*POWER(($N814+$O814),2)-VLOOKUP($F814,Ages!$A$12:$AJ$19,36,0)),"")</f>
        <v/>
      </c>
    </row>
    <row r="815" spans="7:16" s="16" customFormat="1" x14ac:dyDescent="0.2">
      <c r="G815" s="18"/>
      <c r="H815" s="18"/>
      <c r="I815" s="17" t="str">
        <f t="shared" si="25"/>
        <v xml:space="preserve"> </v>
      </c>
      <c r="J815" s="15"/>
      <c r="K815" s="18"/>
      <c r="L815" s="18"/>
      <c r="M815" s="18"/>
      <c r="N815" s="18"/>
      <c r="O815" s="18"/>
      <c r="P815" s="17" t="str">
        <f>IF(AND($O815&gt;0,$N815&gt;0),IF($D815="F",IF(SUM($N815,$O815)&lt;=35,1.33*($N815+$O815)-0.013*POWER(($N815+$O815),2)-2.5,0.546*($N815+$O815)+9.7),1.21*($N815+$O815)-0.008*POWER(($N815+$O815),2)-VLOOKUP($F815,Ages!$A$12:$AJ$19,36,0)),"")</f>
        <v/>
      </c>
    </row>
    <row r="816" spans="7:16" s="16" customFormat="1" x14ac:dyDescent="0.2">
      <c r="G816" s="18"/>
      <c r="H816" s="18"/>
      <c r="I816" s="17" t="str">
        <f t="shared" si="25"/>
        <v xml:space="preserve"> </v>
      </c>
      <c r="J816" s="15"/>
      <c r="K816" s="18"/>
      <c r="L816" s="18"/>
      <c r="M816" s="18"/>
      <c r="N816" s="18"/>
      <c r="O816" s="18"/>
      <c r="P816" s="17" t="str">
        <f>IF(AND($O816&gt;0,$N816&gt;0),IF($D816="F",IF(SUM($N816,$O816)&lt;=35,1.33*($N816+$O816)-0.013*POWER(($N816+$O816),2)-2.5,0.546*($N816+$O816)+9.7),1.21*($N816+$O816)-0.008*POWER(($N816+$O816),2)-VLOOKUP($F816,Ages!$A$12:$AJ$19,36,0)),"")</f>
        <v/>
      </c>
    </row>
    <row r="817" spans="7:16" s="16" customFormat="1" x14ac:dyDescent="0.2">
      <c r="G817" s="18"/>
      <c r="H817" s="18"/>
      <c r="I817" s="17" t="str">
        <f t="shared" si="25"/>
        <v xml:space="preserve"> </v>
      </c>
      <c r="J817" s="15"/>
      <c r="K817" s="18"/>
      <c r="L817" s="18"/>
      <c r="M817" s="18"/>
      <c r="N817" s="18"/>
      <c r="O817" s="18"/>
      <c r="P817" s="17" t="str">
        <f>IF(AND($O817&gt;0,$N817&gt;0),IF($D817="F",IF(SUM($N817,$O817)&lt;=35,1.33*($N817+$O817)-0.013*POWER(($N817+$O817),2)-2.5,0.546*($N817+$O817)+9.7),1.21*($N817+$O817)-0.008*POWER(($N817+$O817),2)-VLOOKUP($F817,Ages!$A$12:$AJ$19,36,0)),"")</f>
        <v/>
      </c>
    </row>
    <row r="818" spans="7:16" s="16" customFormat="1" x14ac:dyDescent="0.2">
      <c r="G818" s="18"/>
      <c r="H818" s="18"/>
      <c r="I818" s="17" t="str">
        <f t="shared" si="25"/>
        <v xml:space="preserve"> </v>
      </c>
      <c r="J818" s="15"/>
      <c r="K818" s="18"/>
      <c r="L818" s="18"/>
      <c r="M818" s="18"/>
      <c r="N818" s="18"/>
      <c r="O818" s="18"/>
      <c r="P818" s="17" t="str">
        <f>IF(AND($O818&gt;0,$N818&gt;0),IF($D818="F",IF(SUM($N818,$O818)&lt;=35,1.33*($N818+$O818)-0.013*POWER(($N818+$O818),2)-2.5,0.546*($N818+$O818)+9.7),1.21*($N818+$O818)-0.008*POWER(($N818+$O818),2)-VLOOKUP($F818,Ages!$A$12:$AJ$19,36,0)),"")</f>
        <v/>
      </c>
    </row>
    <row r="819" spans="7:16" s="16" customFormat="1" x14ac:dyDescent="0.2">
      <c r="G819" s="18"/>
      <c r="H819" s="18"/>
      <c r="I819" s="17" t="str">
        <f t="shared" si="25"/>
        <v xml:space="preserve"> </v>
      </c>
      <c r="J819" s="15"/>
      <c r="K819" s="18"/>
      <c r="L819" s="18"/>
      <c r="M819" s="18"/>
      <c r="N819" s="18"/>
      <c r="O819" s="18"/>
      <c r="P819" s="17" t="str">
        <f>IF(AND($O819&gt;0,$N819&gt;0),IF($D819="F",IF(SUM($N819,$O819)&lt;=35,1.33*($N819+$O819)-0.013*POWER(($N819+$O819),2)-2.5,0.546*($N819+$O819)+9.7),1.21*($N819+$O819)-0.008*POWER(($N819+$O819),2)-VLOOKUP($F819,Ages!$A$12:$AJ$19,36,0)),"")</f>
        <v/>
      </c>
    </row>
    <row r="820" spans="7:16" s="16" customFormat="1" x14ac:dyDescent="0.2">
      <c r="G820" s="18"/>
      <c r="H820" s="18"/>
      <c r="I820" s="17" t="str">
        <f t="shared" si="25"/>
        <v xml:space="preserve"> </v>
      </c>
      <c r="J820" s="15"/>
      <c r="K820" s="18"/>
      <c r="L820" s="18"/>
      <c r="M820" s="18"/>
      <c r="N820" s="18"/>
      <c r="O820" s="18"/>
      <c r="P820" s="17" t="str">
        <f>IF(AND($O820&gt;0,$N820&gt;0),IF($D820="F",IF(SUM($N820,$O820)&lt;=35,1.33*($N820+$O820)-0.013*POWER(($N820+$O820),2)-2.5,0.546*($N820+$O820)+9.7),1.21*($N820+$O820)-0.008*POWER(($N820+$O820),2)-VLOOKUP($F820,Ages!$A$12:$AJ$19,36,0)),"")</f>
        <v/>
      </c>
    </row>
    <row r="821" spans="7:16" s="16" customFormat="1" x14ac:dyDescent="0.2">
      <c r="G821" s="18"/>
      <c r="H821" s="18"/>
      <c r="I821" s="17" t="str">
        <f t="shared" si="25"/>
        <v xml:space="preserve"> </v>
      </c>
      <c r="J821" s="15"/>
      <c r="K821" s="18"/>
      <c r="L821" s="18"/>
      <c r="M821" s="18"/>
      <c r="N821" s="18"/>
      <c r="O821" s="18"/>
      <c r="P821" s="17" t="str">
        <f>IF(AND($O821&gt;0,$N821&gt;0),IF($D821="F",IF(SUM($N821,$O821)&lt;=35,1.33*($N821+$O821)-0.013*POWER(($N821+$O821),2)-2.5,0.546*($N821+$O821)+9.7),1.21*($N821+$O821)-0.008*POWER(($N821+$O821),2)-VLOOKUP($F821,Ages!$A$12:$AJ$19,36,0)),"")</f>
        <v/>
      </c>
    </row>
    <row r="822" spans="7:16" s="16" customFormat="1" x14ac:dyDescent="0.2">
      <c r="G822" s="18"/>
      <c r="H822" s="18"/>
      <c r="I822" s="17" t="str">
        <f t="shared" si="25"/>
        <v xml:space="preserve"> </v>
      </c>
      <c r="J822" s="15"/>
      <c r="K822" s="18"/>
      <c r="L822" s="18"/>
      <c r="M822" s="18"/>
      <c r="N822" s="18"/>
      <c r="O822" s="18"/>
      <c r="P822" s="17" t="str">
        <f>IF(AND($O822&gt;0,$N822&gt;0),IF($D822="F",IF(SUM($N822,$O822)&lt;=35,1.33*($N822+$O822)-0.013*POWER(($N822+$O822),2)-2.5,0.546*($N822+$O822)+9.7),1.21*($N822+$O822)-0.008*POWER(($N822+$O822),2)-VLOOKUP($F822,Ages!$A$12:$AJ$19,36,0)),"")</f>
        <v/>
      </c>
    </row>
    <row r="823" spans="7:16" s="16" customFormat="1" x14ac:dyDescent="0.2">
      <c r="G823" s="18"/>
      <c r="H823" s="18"/>
      <c r="I823" s="17" t="str">
        <f t="shared" si="25"/>
        <v xml:space="preserve"> </v>
      </c>
      <c r="J823" s="15"/>
      <c r="K823" s="18"/>
      <c r="L823" s="18"/>
      <c r="M823" s="18"/>
      <c r="N823" s="18"/>
      <c r="O823" s="18"/>
      <c r="P823" s="17" t="str">
        <f>IF(AND($O823&gt;0,$N823&gt;0),IF($D823="F",IF(SUM($N823,$O823)&lt;=35,1.33*($N823+$O823)-0.013*POWER(($N823+$O823),2)-2.5,0.546*($N823+$O823)+9.7),1.21*($N823+$O823)-0.008*POWER(($N823+$O823),2)-VLOOKUP($F823,Ages!$A$12:$AJ$19,36,0)),"")</f>
        <v/>
      </c>
    </row>
    <row r="824" spans="7:16" s="16" customFormat="1" x14ac:dyDescent="0.2">
      <c r="G824" s="18"/>
      <c r="H824" s="18"/>
      <c r="I824" s="17" t="str">
        <f t="shared" si="25"/>
        <v xml:space="preserve"> </v>
      </c>
      <c r="J824" s="15"/>
      <c r="K824" s="18"/>
      <c r="L824" s="18"/>
      <c r="M824" s="18"/>
      <c r="N824" s="18"/>
      <c r="O824" s="18"/>
      <c r="P824" s="17" t="str">
        <f>IF(AND($O824&gt;0,$N824&gt;0),IF($D824="F",IF(SUM($N824,$O824)&lt;=35,1.33*($N824+$O824)-0.013*POWER(($N824+$O824),2)-2.5,0.546*($N824+$O824)+9.7),1.21*($N824+$O824)-0.008*POWER(($N824+$O824),2)-VLOOKUP($F824,Ages!$A$12:$AJ$19,36,0)),"")</f>
        <v/>
      </c>
    </row>
    <row r="825" spans="7:16" s="16" customFormat="1" x14ac:dyDescent="0.2">
      <c r="G825" s="18"/>
      <c r="H825" s="18"/>
      <c r="I825" s="17" t="str">
        <f t="shared" si="25"/>
        <v xml:space="preserve"> </v>
      </c>
      <c r="J825" s="15"/>
      <c r="K825" s="18"/>
      <c r="L825" s="18"/>
      <c r="M825" s="18"/>
      <c r="N825" s="18"/>
      <c r="O825" s="18"/>
      <c r="P825" s="17" t="str">
        <f>IF(AND($O825&gt;0,$N825&gt;0),IF($D825="F",IF(SUM($N825,$O825)&lt;=35,1.33*($N825+$O825)-0.013*POWER(($N825+$O825),2)-2.5,0.546*($N825+$O825)+9.7),1.21*($N825+$O825)-0.008*POWER(($N825+$O825),2)-VLOOKUP($F825,Ages!$A$12:$AJ$19,36,0)),"")</f>
        <v/>
      </c>
    </row>
    <row r="826" spans="7:16" s="16" customFormat="1" x14ac:dyDescent="0.2">
      <c r="G826" s="18"/>
      <c r="H826" s="18"/>
      <c r="I826" s="17" t="str">
        <f t="shared" si="25"/>
        <v xml:space="preserve"> </v>
      </c>
      <c r="J826" s="15"/>
      <c r="K826" s="18"/>
      <c r="L826" s="18"/>
      <c r="M826" s="18"/>
      <c r="N826" s="18"/>
      <c r="O826" s="18"/>
      <c r="P826" s="17" t="str">
        <f>IF(AND($O826&gt;0,$N826&gt;0),IF($D826="F",IF(SUM($N826,$O826)&lt;=35,1.33*($N826+$O826)-0.013*POWER(($N826+$O826),2)-2.5,0.546*($N826+$O826)+9.7),1.21*($N826+$O826)-0.008*POWER(($N826+$O826),2)-VLOOKUP($F826,Ages!$A$12:$AJ$19,36,0)),"")</f>
        <v/>
      </c>
    </row>
    <row r="827" spans="7:16" s="16" customFormat="1" x14ac:dyDescent="0.2">
      <c r="G827" s="18"/>
      <c r="H827" s="18"/>
      <c r="I827" s="17" t="str">
        <f t="shared" si="25"/>
        <v xml:space="preserve"> </v>
      </c>
      <c r="J827" s="15"/>
      <c r="K827" s="18"/>
      <c r="L827" s="18"/>
      <c r="M827" s="18"/>
      <c r="N827" s="18"/>
      <c r="O827" s="18"/>
      <c r="P827" s="17" t="str">
        <f>IF(AND($O827&gt;0,$N827&gt;0),IF($D827="F",IF(SUM($N827,$O827)&lt;=35,1.33*($N827+$O827)-0.013*POWER(($N827+$O827),2)-2.5,0.546*($N827+$O827)+9.7),1.21*($N827+$O827)-0.008*POWER(($N827+$O827),2)-VLOOKUP($F827,Ages!$A$12:$AJ$19,36,0)),"")</f>
        <v/>
      </c>
    </row>
    <row r="828" spans="7:16" s="16" customFormat="1" x14ac:dyDescent="0.2">
      <c r="G828" s="18"/>
      <c r="H828" s="18"/>
      <c r="I828" s="17" t="str">
        <f t="shared" si="25"/>
        <v xml:space="preserve"> </v>
      </c>
      <c r="J828" s="15"/>
      <c r="K828" s="18"/>
      <c r="L828" s="18"/>
      <c r="M828" s="18"/>
      <c r="N828" s="18"/>
      <c r="O828" s="18"/>
      <c r="P828" s="17" t="str">
        <f>IF(AND($O828&gt;0,$N828&gt;0),IF($D828="F",IF(SUM($N828,$O828)&lt;=35,1.33*($N828+$O828)-0.013*POWER(($N828+$O828),2)-2.5,0.546*($N828+$O828)+9.7),1.21*($N828+$O828)-0.008*POWER(($N828+$O828),2)-VLOOKUP($F828,Ages!$A$12:$AJ$19,36,0)),"")</f>
        <v/>
      </c>
    </row>
    <row r="829" spans="7:16" s="16" customFormat="1" x14ac:dyDescent="0.2">
      <c r="G829" s="18"/>
      <c r="H829" s="18"/>
      <c r="I829" s="17" t="str">
        <f t="shared" si="25"/>
        <v xml:space="preserve"> </v>
      </c>
      <c r="J829" s="15"/>
      <c r="K829" s="18"/>
      <c r="L829" s="18"/>
      <c r="M829" s="18"/>
      <c r="N829" s="18"/>
      <c r="O829" s="18"/>
      <c r="P829" s="17" t="str">
        <f>IF(AND($O829&gt;0,$N829&gt;0),IF($D829="F",IF(SUM($N829,$O829)&lt;=35,1.33*($N829+$O829)-0.013*POWER(($N829+$O829),2)-2.5,0.546*($N829+$O829)+9.7),1.21*($N829+$O829)-0.008*POWER(($N829+$O829),2)-VLOOKUP($F829,Ages!$A$12:$AJ$19,36,0)),"")</f>
        <v/>
      </c>
    </row>
    <row r="830" spans="7:16" s="16" customFormat="1" x14ac:dyDescent="0.2">
      <c r="G830" s="18"/>
      <c r="H830" s="18"/>
      <c r="I830" s="17" t="str">
        <f t="shared" si="25"/>
        <v xml:space="preserve"> </v>
      </c>
      <c r="J830" s="15"/>
      <c r="K830" s="18"/>
      <c r="L830" s="18"/>
      <c r="M830" s="18"/>
      <c r="N830" s="18"/>
      <c r="O830" s="18"/>
      <c r="P830" s="17" t="str">
        <f>IF(AND($O830&gt;0,$N830&gt;0),IF($D830="F",IF(SUM($N830,$O830)&lt;=35,1.33*($N830+$O830)-0.013*POWER(($N830+$O830),2)-2.5,0.546*($N830+$O830)+9.7),1.21*($N830+$O830)-0.008*POWER(($N830+$O830),2)-VLOOKUP($F830,Ages!$A$12:$AJ$19,36,0)),"")</f>
        <v/>
      </c>
    </row>
    <row r="831" spans="7:16" s="16" customFormat="1" x14ac:dyDescent="0.2">
      <c r="G831" s="18"/>
      <c r="H831" s="18"/>
      <c r="I831" s="17" t="str">
        <f t="shared" si="25"/>
        <v xml:space="preserve"> </v>
      </c>
      <c r="J831" s="15"/>
      <c r="K831" s="18"/>
      <c r="L831" s="18"/>
      <c r="M831" s="18"/>
      <c r="N831" s="18"/>
      <c r="O831" s="18"/>
      <c r="P831" s="17" t="str">
        <f>IF(AND($O831&gt;0,$N831&gt;0),IF($D831="F",IF(SUM($N831,$O831)&lt;=35,1.33*($N831+$O831)-0.013*POWER(($N831+$O831),2)-2.5,0.546*($N831+$O831)+9.7),1.21*($N831+$O831)-0.008*POWER(($N831+$O831),2)-VLOOKUP($F831,Ages!$A$12:$AJ$19,36,0)),"")</f>
        <v/>
      </c>
    </row>
    <row r="832" spans="7:16" s="16" customFormat="1" x14ac:dyDescent="0.2">
      <c r="G832" s="18"/>
      <c r="H832" s="18"/>
      <c r="I832" s="17" t="str">
        <f t="shared" si="25"/>
        <v xml:space="preserve"> </v>
      </c>
      <c r="J832" s="15"/>
      <c r="K832" s="18"/>
      <c r="L832" s="18"/>
      <c r="M832" s="18"/>
      <c r="N832" s="18"/>
      <c r="O832" s="18"/>
      <c r="P832" s="17" t="str">
        <f>IF(AND($O832&gt;0,$N832&gt;0),IF($D832="F",IF(SUM($N832,$O832)&lt;=35,1.33*($N832+$O832)-0.013*POWER(($N832+$O832),2)-2.5,0.546*($N832+$O832)+9.7),1.21*($N832+$O832)-0.008*POWER(($N832+$O832),2)-VLOOKUP($F832,Ages!$A$12:$AJ$19,36,0)),"")</f>
        <v/>
      </c>
    </row>
    <row r="833" spans="7:16" s="16" customFormat="1" x14ac:dyDescent="0.2">
      <c r="G833" s="18"/>
      <c r="H833" s="18"/>
      <c r="I833" s="17" t="str">
        <f t="shared" si="25"/>
        <v xml:space="preserve"> </v>
      </c>
      <c r="J833" s="15"/>
      <c r="K833" s="18"/>
      <c r="L833" s="18"/>
      <c r="M833" s="18"/>
      <c r="N833" s="18"/>
      <c r="O833" s="18"/>
      <c r="P833" s="17" t="str">
        <f>IF(AND($O833&gt;0,$N833&gt;0),IF($D833="F",IF(SUM($N833,$O833)&lt;=35,1.33*($N833+$O833)-0.013*POWER(($N833+$O833),2)-2.5,0.546*($N833+$O833)+9.7),1.21*($N833+$O833)-0.008*POWER(($N833+$O833),2)-VLOOKUP($F833,Ages!$A$12:$AJ$19,36,0)),"")</f>
        <v/>
      </c>
    </row>
    <row r="834" spans="7:16" s="16" customFormat="1" x14ac:dyDescent="0.2">
      <c r="G834" s="18"/>
      <c r="H834" s="18"/>
      <c r="I834" s="17" t="str">
        <f t="shared" si="25"/>
        <v xml:space="preserve"> </v>
      </c>
      <c r="J834" s="15"/>
      <c r="K834" s="18"/>
      <c r="L834" s="18"/>
      <c r="M834" s="18"/>
      <c r="N834" s="18"/>
      <c r="O834" s="18"/>
      <c r="P834" s="17" t="str">
        <f>IF(AND($O834&gt;0,$N834&gt;0),IF($D834="F",IF(SUM($N834,$O834)&lt;=35,1.33*($N834+$O834)-0.013*POWER(($N834+$O834),2)-2.5,0.546*($N834+$O834)+9.7),1.21*($N834+$O834)-0.008*POWER(($N834+$O834),2)-VLOOKUP($F834,Ages!$A$12:$AJ$19,36,0)),"")</f>
        <v/>
      </c>
    </row>
    <row r="835" spans="7:16" s="16" customFormat="1" x14ac:dyDescent="0.2">
      <c r="G835" s="18"/>
      <c r="H835" s="18"/>
      <c r="I835" s="17" t="str">
        <f t="shared" si="25"/>
        <v xml:space="preserve"> </v>
      </c>
      <c r="J835" s="15"/>
      <c r="K835" s="18"/>
      <c r="L835" s="18"/>
      <c r="M835" s="18"/>
      <c r="N835" s="18"/>
      <c r="O835" s="18"/>
      <c r="P835" s="17" t="str">
        <f>IF(AND($O835&gt;0,$N835&gt;0),IF($D835="F",IF(SUM($N835,$O835)&lt;=35,1.33*($N835+$O835)-0.013*POWER(($N835+$O835),2)-2.5,0.546*($N835+$O835)+9.7),1.21*($N835+$O835)-0.008*POWER(($N835+$O835),2)-VLOOKUP($F835,Ages!$A$12:$AJ$19,36,0)),"")</f>
        <v/>
      </c>
    </row>
    <row r="836" spans="7:16" s="16" customFormat="1" x14ac:dyDescent="0.2">
      <c r="G836" s="18"/>
      <c r="H836" s="18"/>
      <c r="I836" s="17" t="str">
        <f t="shared" si="25"/>
        <v xml:space="preserve"> </v>
      </c>
      <c r="J836" s="15"/>
      <c r="K836" s="18"/>
      <c r="L836" s="18"/>
      <c r="M836" s="18"/>
      <c r="N836" s="18"/>
      <c r="O836" s="18"/>
      <c r="P836" s="17" t="str">
        <f>IF(AND($O836&gt;0,$N836&gt;0),IF($D836="F",IF(SUM($N836,$O836)&lt;=35,1.33*($N836+$O836)-0.013*POWER(($N836+$O836),2)-2.5,0.546*($N836+$O836)+9.7),1.21*($N836+$O836)-0.008*POWER(($N836+$O836),2)-VLOOKUP($F836,Ages!$A$12:$AJ$19,36,0)),"")</f>
        <v/>
      </c>
    </row>
    <row r="837" spans="7:16" s="16" customFormat="1" x14ac:dyDescent="0.2">
      <c r="G837" s="18"/>
      <c r="H837" s="18"/>
      <c r="I837" s="17" t="str">
        <f t="shared" si="25"/>
        <v xml:space="preserve"> </v>
      </c>
      <c r="J837" s="15"/>
      <c r="K837" s="18"/>
      <c r="L837" s="18"/>
      <c r="M837" s="18"/>
      <c r="N837" s="18"/>
      <c r="O837" s="18"/>
      <c r="P837" s="17" t="str">
        <f>IF(AND($O837&gt;0,$N837&gt;0),IF($D837="F",IF(SUM($N837,$O837)&lt;=35,1.33*($N837+$O837)-0.013*POWER(($N837+$O837),2)-2.5,0.546*($N837+$O837)+9.7),1.21*($N837+$O837)-0.008*POWER(($N837+$O837),2)-VLOOKUP($F837,Ages!$A$12:$AJ$19,36,0)),"")</f>
        <v/>
      </c>
    </row>
    <row r="838" spans="7:16" s="16" customFormat="1" x14ac:dyDescent="0.2">
      <c r="G838" s="18"/>
      <c r="H838" s="18"/>
      <c r="I838" s="17" t="str">
        <f t="shared" si="25"/>
        <v xml:space="preserve"> </v>
      </c>
      <c r="J838" s="15"/>
      <c r="K838" s="18"/>
      <c r="L838" s="18"/>
      <c r="M838" s="18"/>
      <c r="N838" s="18"/>
      <c r="O838" s="18"/>
      <c r="P838" s="17" t="str">
        <f>IF(AND($O838&gt;0,$N838&gt;0),IF($D838="F",IF(SUM($N838,$O838)&lt;=35,1.33*($N838+$O838)-0.013*POWER(($N838+$O838),2)-2.5,0.546*($N838+$O838)+9.7),1.21*($N838+$O838)-0.008*POWER(($N838+$O838),2)-VLOOKUP($F838,Ages!$A$12:$AJ$19,36,0)),"")</f>
        <v/>
      </c>
    </row>
    <row r="839" spans="7:16" s="16" customFormat="1" x14ac:dyDescent="0.2">
      <c r="G839" s="18"/>
      <c r="H839" s="18"/>
      <c r="I839" s="17" t="str">
        <f t="shared" ref="I839:I902" si="26">IF(AND(G839&gt;0,H839&gt;0),(H839/(G839*G839))*703, " ")</f>
        <v xml:space="preserve"> </v>
      </c>
      <c r="J839" s="15"/>
      <c r="K839" s="18"/>
      <c r="L839" s="18"/>
      <c r="M839" s="18"/>
      <c r="N839" s="18"/>
      <c r="O839" s="18"/>
      <c r="P839" s="17" t="str">
        <f>IF(AND($O839&gt;0,$N839&gt;0),IF($D839="F",IF(SUM($N839,$O839)&lt;=35,1.33*($N839+$O839)-0.013*POWER(($N839+$O839),2)-2.5,0.546*($N839+$O839)+9.7),1.21*($N839+$O839)-0.008*POWER(($N839+$O839),2)-VLOOKUP($F839,Ages!$A$12:$AJ$19,36,0)),"")</f>
        <v/>
      </c>
    </row>
    <row r="840" spans="7:16" s="16" customFormat="1" x14ac:dyDescent="0.2">
      <c r="G840" s="18"/>
      <c r="H840" s="18"/>
      <c r="I840" s="17" t="str">
        <f t="shared" si="26"/>
        <v xml:space="preserve"> </v>
      </c>
      <c r="J840" s="15"/>
      <c r="K840" s="18"/>
      <c r="L840" s="18"/>
      <c r="M840" s="18"/>
      <c r="N840" s="18"/>
      <c r="O840" s="18"/>
      <c r="P840" s="17" t="str">
        <f>IF(AND($O840&gt;0,$N840&gt;0),IF($D840="F",IF(SUM($N840,$O840)&lt;=35,1.33*($N840+$O840)-0.013*POWER(($N840+$O840),2)-2.5,0.546*($N840+$O840)+9.7),1.21*($N840+$O840)-0.008*POWER(($N840+$O840),2)-VLOOKUP($F840,Ages!$A$12:$AJ$19,36,0)),"")</f>
        <v/>
      </c>
    </row>
    <row r="841" spans="7:16" s="16" customFormat="1" x14ac:dyDescent="0.2">
      <c r="G841" s="18"/>
      <c r="H841" s="18"/>
      <c r="I841" s="17" t="str">
        <f t="shared" si="26"/>
        <v xml:space="preserve"> </v>
      </c>
      <c r="J841" s="15"/>
      <c r="K841" s="18"/>
      <c r="L841" s="18"/>
      <c r="M841" s="18"/>
      <c r="N841" s="18"/>
      <c r="O841" s="18"/>
      <c r="P841" s="17" t="str">
        <f>IF(AND($O841&gt;0,$N841&gt;0),IF($D841="F",IF(SUM($N841,$O841)&lt;=35,1.33*($N841+$O841)-0.013*POWER(($N841+$O841),2)-2.5,0.546*($N841+$O841)+9.7),1.21*($N841+$O841)-0.008*POWER(($N841+$O841),2)-VLOOKUP($F841,Ages!$A$12:$AJ$19,36,0)),"")</f>
        <v/>
      </c>
    </row>
    <row r="842" spans="7:16" s="16" customFormat="1" x14ac:dyDescent="0.2">
      <c r="G842" s="18"/>
      <c r="H842" s="18"/>
      <c r="I842" s="17" t="str">
        <f t="shared" si="26"/>
        <v xml:space="preserve"> </v>
      </c>
      <c r="J842" s="15"/>
      <c r="K842" s="18"/>
      <c r="L842" s="18"/>
      <c r="M842" s="18"/>
      <c r="N842" s="18"/>
      <c r="O842" s="18"/>
      <c r="P842" s="17" t="str">
        <f>IF(AND($O842&gt;0,$N842&gt;0),IF($D842="F",IF(SUM($N842,$O842)&lt;=35,1.33*($N842+$O842)-0.013*POWER(($N842+$O842),2)-2.5,0.546*($N842+$O842)+9.7),1.21*($N842+$O842)-0.008*POWER(($N842+$O842),2)-VLOOKUP($F842,Ages!$A$12:$AJ$19,36,0)),"")</f>
        <v/>
      </c>
    </row>
    <row r="843" spans="7:16" s="16" customFormat="1" x14ac:dyDescent="0.2">
      <c r="G843" s="18"/>
      <c r="H843" s="18"/>
      <c r="I843" s="17" t="str">
        <f t="shared" si="26"/>
        <v xml:space="preserve"> </v>
      </c>
      <c r="J843" s="15"/>
      <c r="K843" s="18"/>
      <c r="L843" s="18"/>
      <c r="M843" s="18"/>
      <c r="N843" s="18"/>
      <c r="O843" s="18"/>
      <c r="P843" s="17" t="str">
        <f>IF(AND($O843&gt;0,$N843&gt;0),IF($D843="F",IF(SUM($N843,$O843)&lt;=35,1.33*($N843+$O843)-0.013*POWER(($N843+$O843),2)-2.5,0.546*($N843+$O843)+9.7),1.21*($N843+$O843)-0.008*POWER(($N843+$O843),2)-VLOOKUP($F843,Ages!$A$12:$AJ$19,36,0)),"")</f>
        <v/>
      </c>
    </row>
    <row r="844" spans="7:16" s="16" customFormat="1" x14ac:dyDescent="0.2">
      <c r="G844" s="18"/>
      <c r="H844" s="18"/>
      <c r="I844" s="17" t="str">
        <f t="shared" si="26"/>
        <v xml:space="preserve"> </v>
      </c>
      <c r="J844" s="15"/>
      <c r="K844" s="18"/>
      <c r="L844" s="18"/>
      <c r="M844" s="18"/>
      <c r="N844" s="18"/>
      <c r="O844" s="18"/>
      <c r="P844" s="17" t="str">
        <f>IF(AND($O844&gt;0,$N844&gt;0),IF($D844="F",IF(SUM($N844,$O844)&lt;=35,1.33*($N844+$O844)-0.013*POWER(($N844+$O844),2)-2.5,0.546*($N844+$O844)+9.7),1.21*($N844+$O844)-0.008*POWER(($N844+$O844),2)-VLOOKUP($F844,Ages!$A$12:$AJ$19,36,0)),"")</f>
        <v/>
      </c>
    </row>
    <row r="845" spans="7:16" s="16" customFormat="1" x14ac:dyDescent="0.2">
      <c r="G845" s="18"/>
      <c r="H845" s="18"/>
      <c r="I845" s="17" t="str">
        <f t="shared" si="26"/>
        <v xml:space="preserve"> </v>
      </c>
      <c r="J845" s="15"/>
      <c r="K845" s="18"/>
      <c r="L845" s="18"/>
      <c r="M845" s="18"/>
      <c r="N845" s="18"/>
      <c r="O845" s="18"/>
      <c r="P845" s="17" t="str">
        <f>IF(AND($O845&gt;0,$N845&gt;0),IF($D845="F",IF(SUM($N845,$O845)&lt;=35,1.33*($N845+$O845)-0.013*POWER(($N845+$O845),2)-2.5,0.546*($N845+$O845)+9.7),1.21*($N845+$O845)-0.008*POWER(($N845+$O845),2)-VLOOKUP($F845,Ages!$A$12:$AJ$19,36,0)),"")</f>
        <v/>
      </c>
    </row>
    <row r="846" spans="7:16" s="16" customFormat="1" x14ac:dyDescent="0.2">
      <c r="G846" s="18"/>
      <c r="H846" s="18"/>
      <c r="I846" s="17" t="str">
        <f t="shared" si="26"/>
        <v xml:space="preserve"> </v>
      </c>
      <c r="J846" s="15"/>
      <c r="K846" s="18"/>
      <c r="L846" s="18"/>
      <c r="M846" s="18"/>
      <c r="N846" s="18"/>
      <c r="O846" s="18"/>
      <c r="P846" s="17" t="str">
        <f>IF(AND($O846&gt;0,$N846&gt;0),IF($D846="F",IF(SUM($N846,$O846)&lt;=35,1.33*($N846+$O846)-0.013*POWER(($N846+$O846),2)-2.5,0.546*($N846+$O846)+9.7),1.21*($N846+$O846)-0.008*POWER(($N846+$O846),2)-VLOOKUP($F846,Ages!$A$12:$AJ$19,36,0)),"")</f>
        <v/>
      </c>
    </row>
    <row r="847" spans="7:16" s="16" customFormat="1" x14ac:dyDescent="0.2">
      <c r="G847" s="18"/>
      <c r="H847" s="18"/>
      <c r="I847" s="17" t="str">
        <f t="shared" si="26"/>
        <v xml:space="preserve"> </v>
      </c>
      <c r="J847" s="15"/>
      <c r="K847" s="18"/>
      <c r="L847" s="18"/>
      <c r="M847" s="18"/>
      <c r="N847" s="18"/>
      <c r="O847" s="18"/>
      <c r="P847" s="17" t="str">
        <f>IF(AND($O847&gt;0,$N847&gt;0),IF($D847="F",IF(SUM($N847,$O847)&lt;=35,1.33*($N847+$O847)-0.013*POWER(($N847+$O847),2)-2.5,0.546*($N847+$O847)+9.7),1.21*($N847+$O847)-0.008*POWER(($N847+$O847),2)-VLOOKUP($F847,Ages!$A$12:$AJ$19,36,0)),"")</f>
        <v/>
      </c>
    </row>
    <row r="848" spans="7:16" s="16" customFormat="1" x14ac:dyDescent="0.2">
      <c r="G848" s="18"/>
      <c r="H848" s="18"/>
      <c r="I848" s="17" t="str">
        <f t="shared" si="26"/>
        <v xml:space="preserve"> </v>
      </c>
      <c r="J848" s="15"/>
      <c r="K848" s="18"/>
      <c r="L848" s="18"/>
      <c r="M848" s="18"/>
      <c r="N848" s="18"/>
      <c r="O848" s="18"/>
      <c r="P848" s="17" t="str">
        <f>IF(AND($O848&gt;0,$N848&gt;0),IF($D848="F",IF(SUM($N848,$O848)&lt;=35,1.33*($N848+$O848)-0.013*POWER(($N848+$O848),2)-2.5,0.546*($N848+$O848)+9.7),1.21*($N848+$O848)-0.008*POWER(($N848+$O848),2)-VLOOKUP($F848,Ages!$A$12:$AJ$19,36,0)),"")</f>
        <v/>
      </c>
    </row>
    <row r="849" spans="7:16" s="16" customFormat="1" x14ac:dyDescent="0.2">
      <c r="G849" s="18"/>
      <c r="H849" s="18"/>
      <c r="I849" s="17" t="str">
        <f t="shared" si="26"/>
        <v xml:space="preserve"> </v>
      </c>
      <c r="J849" s="15"/>
      <c r="K849" s="18"/>
      <c r="L849" s="18"/>
      <c r="M849" s="18"/>
      <c r="N849" s="18"/>
      <c r="O849" s="18"/>
      <c r="P849" s="17" t="str">
        <f>IF(AND($O849&gt;0,$N849&gt;0),IF($D849="F",IF(SUM($N849,$O849)&lt;=35,1.33*($N849+$O849)-0.013*POWER(($N849+$O849),2)-2.5,0.546*($N849+$O849)+9.7),1.21*($N849+$O849)-0.008*POWER(($N849+$O849),2)-VLOOKUP($F849,Ages!$A$12:$AJ$19,36,0)),"")</f>
        <v/>
      </c>
    </row>
    <row r="850" spans="7:16" s="16" customFormat="1" x14ac:dyDescent="0.2">
      <c r="G850" s="18"/>
      <c r="H850" s="18"/>
      <c r="I850" s="17" t="str">
        <f t="shared" si="26"/>
        <v xml:space="preserve"> </v>
      </c>
      <c r="J850" s="15"/>
      <c r="K850" s="18"/>
      <c r="L850" s="18"/>
      <c r="M850" s="18"/>
      <c r="N850" s="18"/>
      <c r="O850" s="18"/>
      <c r="P850" s="17" t="str">
        <f>IF(AND($O850&gt;0,$N850&gt;0),IF($D850="F",IF(SUM($N850,$O850)&lt;=35,1.33*($N850+$O850)-0.013*POWER(($N850+$O850),2)-2.5,0.546*($N850+$O850)+9.7),1.21*($N850+$O850)-0.008*POWER(($N850+$O850),2)-VLOOKUP($F850,Ages!$A$12:$AJ$19,36,0)),"")</f>
        <v/>
      </c>
    </row>
    <row r="851" spans="7:16" s="16" customFormat="1" x14ac:dyDescent="0.2">
      <c r="G851" s="18"/>
      <c r="H851" s="18"/>
      <c r="I851" s="17" t="str">
        <f t="shared" si="26"/>
        <v xml:space="preserve"> </v>
      </c>
      <c r="J851" s="15"/>
      <c r="K851" s="18"/>
      <c r="L851" s="18"/>
      <c r="M851" s="18"/>
      <c r="N851" s="18"/>
      <c r="O851" s="18"/>
      <c r="P851" s="17" t="str">
        <f>IF(AND($O851&gt;0,$N851&gt;0),IF($D851="F",IF(SUM($N851,$O851)&lt;=35,1.33*($N851+$O851)-0.013*POWER(($N851+$O851),2)-2.5,0.546*($N851+$O851)+9.7),1.21*($N851+$O851)-0.008*POWER(($N851+$O851),2)-VLOOKUP($F851,Ages!$A$12:$AJ$19,36,0)),"")</f>
        <v/>
      </c>
    </row>
    <row r="852" spans="7:16" s="16" customFormat="1" x14ac:dyDescent="0.2">
      <c r="G852" s="18"/>
      <c r="H852" s="18"/>
      <c r="I852" s="17" t="str">
        <f t="shared" si="26"/>
        <v xml:space="preserve"> </v>
      </c>
      <c r="J852" s="15"/>
      <c r="K852" s="18"/>
      <c r="L852" s="18"/>
      <c r="M852" s="18"/>
      <c r="N852" s="18"/>
      <c r="O852" s="18"/>
      <c r="P852" s="17" t="str">
        <f>IF(AND($O852&gt;0,$N852&gt;0),IF($D852="F",IF(SUM($N852,$O852)&lt;=35,1.33*($N852+$O852)-0.013*POWER(($N852+$O852),2)-2.5,0.546*($N852+$O852)+9.7),1.21*($N852+$O852)-0.008*POWER(($N852+$O852),2)-VLOOKUP($F852,Ages!$A$12:$AJ$19,36,0)),"")</f>
        <v/>
      </c>
    </row>
    <row r="853" spans="7:16" s="16" customFormat="1" x14ac:dyDescent="0.2">
      <c r="G853" s="18"/>
      <c r="H853" s="18"/>
      <c r="I853" s="17" t="str">
        <f t="shared" si="26"/>
        <v xml:space="preserve"> </v>
      </c>
      <c r="J853" s="15"/>
      <c r="K853" s="18"/>
      <c r="L853" s="18"/>
      <c r="M853" s="18"/>
      <c r="N853" s="18"/>
      <c r="O853" s="18"/>
      <c r="P853" s="17" t="str">
        <f>IF(AND($O853&gt;0,$N853&gt;0),IF($D853="F",IF(SUM($N853,$O853)&lt;=35,1.33*($N853+$O853)-0.013*POWER(($N853+$O853),2)-2.5,0.546*($N853+$O853)+9.7),1.21*($N853+$O853)-0.008*POWER(($N853+$O853),2)-VLOOKUP($F853,Ages!$A$12:$AJ$19,36,0)),"")</f>
        <v/>
      </c>
    </row>
    <row r="854" spans="7:16" s="16" customFormat="1" x14ac:dyDescent="0.2">
      <c r="G854" s="18"/>
      <c r="H854" s="18"/>
      <c r="I854" s="17" t="str">
        <f t="shared" si="26"/>
        <v xml:space="preserve"> </v>
      </c>
      <c r="J854" s="15"/>
      <c r="K854" s="18"/>
      <c r="L854" s="18"/>
      <c r="M854" s="18"/>
      <c r="N854" s="18"/>
      <c r="O854" s="18"/>
      <c r="P854" s="17" t="str">
        <f>IF(AND($O854&gt;0,$N854&gt;0),IF($D854="F",IF(SUM($N854,$O854)&lt;=35,1.33*($N854+$O854)-0.013*POWER(($N854+$O854),2)-2.5,0.546*($N854+$O854)+9.7),1.21*($N854+$O854)-0.008*POWER(($N854+$O854),2)-VLOOKUP($F854,Ages!$A$12:$AJ$19,36,0)),"")</f>
        <v/>
      </c>
    </row>
    <row r="855" spans="7:16" s="16" customFormat="1" x14ac:dyDescent="0.2">
      <c r="G855" s="18"/>
      <c r="H855" s="18"/>
      <c r="I855" s="17" t="str">
        <f t="shared" si="26"/>
        <v xml:space="preserve"> </v>
      </c>
      <c r="J855" s="15"/>
      <c r="K855" s="18"/>
      <c r="L855" s="18"/>
      <c r="M855" s="18"/>
      <c r="N855" s="18"/>
      <c r="O855" s="18"/>
      <c r="P855" s="17" t="str">
        <f>IF(AND($O855&gt;0,$N855&gt;0),IF($D855="F",IF(SUM($N855,$O855)&lt;=35,1.33*($N855+$O855)-0.013*POWER(($N855+$O855),2)-2.5,0.546*($N855+$O855)+9.7),1.21*($N855+$O855)-0.008*POWER(($N855+$O855),2)-VLOOKUP($F855,Ages!$A$12:$AJ$19,36,0)),"")</f>
        <v/>
      </c>
    </row>
    <row r="856" spans="7:16" s="16" customFormat="1" x14ac:dyDescent="0.2">
      <c r="G856" s="18"/>
      <c r="H856" s="18"/>
      <c r="I856" s="17" t="str">
        <f t="shared" si="26"/>
        <v xml:space="preserve"> </v>
      </c>
      <c r="J856" s="15"/>
      <c r="K856" s="18"/>
      <c r="L856" s="18"/>
      <c r="M856" s="18"/>
      <c r="N856" s="18"/>
      <c r="O856" s="18"/>
      <c r="P856" s="17" t="str">
        <f>IF(AND($O856&gt;0,$N856&gt;0),IF($D856="F",IF(SUM($N856,$O856)&lt;=35,1.33*($N856+$O856)-0.013*POWER(($N856+$O856),2)-2.5,0.546*($N856+$O856)+9.7),1.21*($N856+$O856)-0.008*POWER(($N856+$O856),2)-VLOOKUP($F856,Ages!$A$12:$AJ$19,36,0)),"")</f>
        <v/>
      </c>
    </row>
    <row r="857" spans="7:16" s="16" customFormat="1" x14ac:dyDescent="0.2">
      <c r="G857" s="18"/>
      <c r="H857" s="18"/>
      <c r="I857" s="17" t="str">
        <f t="shared" si="26"/>
        <v xml:space="preserve"> </v>
      </c>
      <c r="J857" s="15"/>
      <c r="K857" s="18"/>
      <c r="L857" s="18"/>
      <c r="M857" s="18"/>
      <c r="N857" s="18"/>
      <c r="O857" s="18"/>
      <c r="P857" s="17" t="str">
        <f>IF(AND($O857&gt;0,$N857&gt;0),IF($D857="F",IF(SUM($N857,$O857)&lt;=35,1.33*($N857+$O857)-0.013*POWER(($N857+$O857),2)-2.5,0.546*($N857+$O857)+9.7),1.21*($N857+$O857)-0.008*POWER(($N857+$O857),2)-VLOOKUP($F857,Ages!$A$12:$AJ$19,36,0)),"")</f>
        <v/>
      </c>
    </row>
    <row r="858" spans="7:16" s="16" customFormat="1" x14ac:dyDescent="0.2">
      <c r="G858" s="18"/>
      <c r="H858" s="18"/>
      <c r="I858" s="17" t="str">
        <f t="shared" si="26"/>
        <v xml:space="preserve"> </v>
      </c>
      <c r="J858" s="15"/>
      <c r="K858" s="18"/>
      <c r="L858" s="18"/>
      <c r="M858" s="18"/>
      <c r="N858" s="18"/>
      <c r="O858" s="18"/>
      <c r="P858" s="17" t="str">
        <f>IF(AND($O858&gt;0,$N858&gt;0),IF($D858="F",IF(SUM($N858,$O858)&lt;=35,1.33*($N858+$O858)-0.013*POWER(($N858+$O858),2)-2.5,0.546*($N858+$O858)+9.7),1.21*($N858+$O858)-0.008*POWER(($N858+$O858),2)-VLOOKUP($F858,Ages!$A$12:$AJ$19,36,0)),"")</f>
        <v/>
      </c>
    </row>
    <row r="859" spans="7:16" s="16" customFormat="1" x14ac:dyDescent="0.2">
      <c r="G859" s="18"/>
      <c r="H859" s="18"/>
      <c r="I859" s="17" t="str">
        <f t="shared" si="26"/>
        <v xml:space="preserve"> </v>
      </c>
      <c r="J859" s="15"/>
      <c r="K859" s="18"/>
      <c r="L859" s="18"/>
      <c r="M859" s="18"/>
      <c r="N859" s="18"/>
      <c r="O859" s="18"/>
      <c r="P859" s="17" t="str">
        <f>IF(AND($O859&gt;0,$N859&gt;0),IF($D859="F",IF(SUM($N859,$O859)&lt;=35,1.33*($N859+$O859)-0.013*POWER(($N859+$O859),2)-2.5,0.546*($N859+$O859)+9.7),1.21*($N859+$O859)-0.008*POWER(($N859+$O859),2)-VLOOKUP($F859,Ages!$A$12:$AJ$19,36,0)),"")</f>
        <v/>
      </c>
    </row>
    <row r="860" spans="7:16" s="16" customFormat="1" x14ac:dyDescent="0.2">
      <c r="G860" s="18"/>
      <c r="H860" s="18"/>
      <c r="I860" s="17" t="str">
        <f t="shared" si="26"/>
        <v xml:space="preserve"> </v>
      </c>
      <c r="J860" s="15"/>
      <c r="K860" s="18"/>
      <c r="L860" s="18"/>
      <c r="M860" s="18"/>
      <c r="N860" s="18"/>
      <c r="O860" s="18"/>
      <c r="P860" s="17" t="str">
        <f>IF(AND($O860&gt;0,$N860&gt;0),IF($D860="F",IF(SUM($N860,$O860)&lt;=35,1.33*($N860+$O860)-0.013*POWER(($N860+$O860),2)-2.5,0.546*($N860+$O860)+9.7),1.21*($N860+$O860)-0.008*POWER(($N860+$O860),2)-VLOOKUP($F860,Ages!$A$12:$AJ$19,36,0)),"")</f>
        <v/>
      </c>
    </row>
    <row r="861" spans="7:16" s="16" customFormat="1" x14ac:dyDescent="0.2">
      <c r="G861" s="18"/>
      <c r="H861" s="18"/>
      <c r="I861" s="17" t="str">
        <f t="shared" si="26"/>
        <v xml:space="preserve"> </v>
      </c>
      <c r="J861" s="15"/>
      <c r="K861" s="18"/>
      <c r="L861" s="18"/>
      <c r="M861" s="18"/>
      <c r="N861" s="18"/>
      <c r="O861" s="18"/>
      <c r="P861" s="17" t="str">
        <f>IF(AND($O861&gt;0,$N861&gt;0),IF($D861="F",IF(SUM($N861,$O861)&lt;=35,1.33*($N861+$O861)-0.013*POWER(($N861+$O861),2)-2.5,0.546*($N861+$O861)+9.7),1.21*($N861+$O861)-0.008*POWER(($N861+$O861),2)-VLOOKUP($F861,Ages!$A$12:$AJ$19,36,0)),"")</f>
        <v/>
      </c>
    </row>
    <row r="862" spans="7:16" s="16" customFormat="1" x14ac:dyDescent="0.2">
      <c r="G862" s="18"/>
      <c r="H862" s="18"/>
      <c r="I862" s="17" t="str">
        <f t="shared" si="26"/>
        <v xml:space="preserve"> </v>
      </c>
      <c r="J862" s="15"/>
      <c r="K862" s="18"/>
      <c r="L862" s="18"/>
      <c r="M862" s="18"/>
      <c r="N862" s="18"/>
      <c r="O862" s="18"/>
      <c r="P862" s="17" t="str">
        <f>IF(AND($O862&gt;0,$N862&gt;0),IF($D862="F",IF(SUM($N862,$O862)&lt;=35,1.33*($N862+$O862)-0.013*POWER(($N862+$O862),2)-2.5,0.546*($N862+$O862)+9.7),1.21*($N862+$O862)-0.008*POWER(($N862+$O862),2)-VLOOKUP($F862,Ages!$A$12:$AJ$19,36,0)),"")</f>
        <v/>
      </c>
    </row>
    <row r="863" spans="7:16" s="16" customFormat="1" x14ac:dyDescent="0.2">
      <c r="G863" s="18"/>
      <c r="H863" s="18"/>
      <c r="I863" s="17" t="str">
        <f t="shared" si="26"/>
        <v xml:space="preserve"> </v>
      </c>
      <c r="J863" s="15"/>
      <c r="K863" s="18"/>
      <c r="L863" s="18"/>
      <c r="M863" s="18"/>
      <c r="N863" s="18"/>
      <c r="O863" s="18"/>
      <c r="P863" s="17" t="str">
        <f>IF(AND($O863&gt;0,$N863&gt;0),IF($D863="F",IF(SUM($N863,$O863)&lt;=35,1.33*($N863+$O863)-0.013*POWER(($N863+$O863),2)-2.5,0.546*($N863+$O863)+9.7),1.21*($N863+$O863)-0.008*POWER(($N863+$O863),2)-VLOOKUP($F863,Ages!$A$12:$AJ$19,36,0)),"")</f>
        <v/>
      </c>
    </row>
    <row r="864" spans="7:16" s="16" customFormat="1" x14ac:dyDescent="0.2">
      <c r="G864" s="18"/>
      <c r="H864" s="18"/>
      <c r="I864" s="17" t="str">
        <f t="shared" si="26"/>
        <v xml:space="preserve"> </v>
      </c>
      <c r="J864" s="15"/>
      <c r="K864" s="18"/>
      <c r="L864" s="18"/>
      <c r="M864" s="18"/>
      <c r="N864" s="18"/>
      <c r="O864" s="18"/>
      <c r="P864" s="17" t="str">
        <f>IF(AND($O864&gt;0,$N864&gt;0),IF($D864="F",IF(SUM($N864,$O864)&lt;=35,1.33*($N864+$O864)-0.013*POWER(($N864+$O864),2)-2.5,0.546*($N864+$O864)+9.7),1.21*($N864+$O864)-0.008*POWER(($N864+$O864),2)-VLOOKUP($F864,Ages!$A$12:$AJ$19,36,0)),"")</f>
        <v/>
      </c>
    </row>
    <row r="865" spans="7:16" s="16" customFormat="1" x14ac:dyDescent="0.2">
      <c r="G865" s="18"/>
      <c r="H865" s="18"/>
      <c r="I865" s="17" t="str">
        <f t="shared" si="26"/>
        <v xml:space="preserve"> </v>
      </c>
      <c r="J865" s="15"/>
      <c r="K865" s="18"/>
      <c r="L865" s="18"/>
      <c r="M865" s="18"/>
      <c r="N865" s="18"/>
      <c r="O865" s="18"/>
      <c r="P865" s="17" t="str">
        <f>IF(AND($O865&gt;0,$N865&gt;0),IF($D865="F",IF(SUM($N865,$O865)&lt;=35,1.33*($N865+$O865)-0.013*POWER(($N865+$O865),2)-2.5,0.546*($N865+$O865)+9.7),1.21*($N865+$O865)-0.008*POWER(($N865+$O865),2)-VLOOKUP($F865,Ages!$A$12:$AJ$19,36,0)),"")</f>
        <v/>
      </c>
    </row>
    <row r="866" spans="7:16" s="16" customFormat="1" x14ac:dyDescent="0.2">
      <c r="G866" s="18"/>
      <c r="H866" s="18"/>
      <c r="I866" s="17" t="str">
        <f t="shared" si="26"/>
        <v xml:space="preserve"> </v>
      </c>
      <c r="J866" s="15"/>
      <c r="K866" s="18"/>
      <c r="L866" s="18"/>
      <c r="M866" s="18"/>
      <c r="N866" s="18"/>
      <c r="O866" s="18"/>
      <c r="P866" s="17" t="str">
        <f>IF(AND($O866&gt;0,$N866&gt;0),IF($D866="F",IF(SUM($N866,$O866)&lt;=35,1.33*($N866+$O866)-0.013*POWER(($N866+$O866),2)-2.5,0.546*($N866+$O866)+9.7),1.21*($N866+$O866)-0.008*POWER(($N866+$O866),2)-VLOOKUP($F866,Ages!$A$12:$AJ$19,36,0)),"")</f>
        <v/>
      </c>
    </row>
    <row r="867" spans="7:16" s="16" customFormat="1" x14ac:dyDescent="0.2">
      <c r="G867" s="18"/>
      <c r="H867" s="18"/>
      <c r="I867" s="17" t="str">
        <f t="shared" si="26"/>
        <v xml:space="preserve"> </v>
      </c>
      <c r="J867" s="15"/>
      <c r="K867" s="18"/>
      <c r="L867" s="18"/>
      <c r="M867" s="18"/>
      <c r="N867" s="18"/>
      <c r="O867" s="18"/>
      <c r="P867" s="17" t="str">
        <f>IF(AND($O867&gt;0,$N867&gt;0),IF($D867="F",IF(SUM($N867,$O867)&lt;=35,1.33*($N867+$O867)-0.013*POWER(($N867+$O867),2)-2.5,0.546*($N867+$O867)+9.7),1.21*($N867+$O867)-0.008*POWER(($N867+$O867),2)-VLOOKUP($F867,Ages!$A$12:$AJ$19,36,0)),"")</f>
        <v/>
      </c>
    </row>
    <row r="868" spans="7:16" s="16" customFormat="1" x14ac:dyDescent="0.2">
      <c r="G868" s="18"/>
      <c r="H868" s="18"/>
      <c r="I868" s="17" t="str">
        <f t="shared" si="26"/>
        <v xml:space="preserve"> </v>
      </c>
      <c r="J868" s="15"/>
      <c r="K868" s="18"/>
      <c r="L868" s="18"/>
      <c r="M868" s="18"/>
      <c r="N868" s="18"/>
      <c r="O868" s="18"/>
      <c r="P868" s="17" t="str">
        <f>IF(AND($O868&gt;0,$N868&gt;0),IF($D868="F",IF(SUM($N868,$O868)&lt;=35,1.33*($N868+$O868)-0.013*POWER(($N868+$O868),2)-2.5,0.546*($N868+$O868)+9.7),1.21*($N868+$O868)-0.008*POWER(($N868+$O868),2)-VLOOKUP($F868,Ages!$A$12:$AJ$19,36,0)),"")</f>
        <v/>
      </c>
    </row>
    <row r="869" spans="7:16" s="16" customFormat="1" x14ac:dyDescent="0.2">
      <c r="G869" s="18"/>
      <c r="H869" s="18"/>
      <c r="I869" s="17" t="str">
        <f t="shared" si="26"/>
        <v xml:space="preserve"> </v>
      </c>
      <c r="J869" s="15"/>
      <c r="K869" s="18"/>
      <c r="L869" s="18"/>
      <c r="M869" s="18"/>
      <c r="N869" s="18"/>
      <c r="O869" s="18"/>
      <c r="P869" s="17" t="str">
        <f>IF(AND($O869&gt;0,$N869&gt;0),IF($D869="F",IF(SUM($N869,$O869)&lt;=35,1.33*($N869+$O869)-0.013*POWER(($N869+$O869),2)-2.5,0.546*($N869+$O869)+9.7),1.21*($N869+$O869)-0.008*POWER(($N869+$O869),2)-VLOOKUP($F869,Ages!$A$12:$AJ$19,36,0)),"")</f>
        <v/>
      </c>
    </row>
    <row r="870" spans="7:16" s="16" customFormat="1" x14ac:dyDescent="0.2">
      <c r="G870" s="18"/>
      <c r="H870" s="18"/>
      <c r="I870" s="17" t="str">
        <f t="shared" si="26"/>
        <v xml:space="preserve"> </v>
      </c>
      <c r="J870" s="15"/>
      <c r="K870" s="18"/>
      <c r="L870" s="18"/>
      <c r="M870" s="18"/>
      <c r="N870" s="18"/>
      <c r="O870" s="18"/>
      <c r="P870" s="17" t="str">
        <f>IF(AND($O870&gt;0,$N870&gt;0),IF($D870="F",IF(SUM($N870,$O870)&lt;=35,1.33*($N870+$O870)-0.013*POWER(($N870+$O870),2)-2.5,0.546*($N870+$O870)+9.7),1.21*($N870+$O870)-0.008*POWER(($N870+$O870),2)-VLOOKUP($F870,Ages!$A$12:$AJ$19,36,0)),"")</f>
        <v/>
      </c>
    </row>
    <row r="871" spans="7:16" s="16" customFormat="1" x14ac:dyDescent="0.2">
      <c r="G871" s="18"/>
      <c r="H871" s="18"/>
      <c r="I871" s="17" t="str">
        <f t="shared" si="26"/>
        <v xml:space="preserve"> </v>
      </c>
      <c r="J871" s="15"/>
      <c r="K871" s="18"/>
      <c r="L871" s="18"/>
      <c r="M871" s="18"/>
      <c r="N871" s="18"/>
      <c r="O871" s="18"/>
      <c r="P871" s="17" t="str">
        <f>IF(AND($O871&gt;0,$N871&gt;0),IF($D871="F",IF(SUM($N871,$O871)&lt;=35,1.33*($N871+$O871)-0.013*POWER(($N871+$O871),2)-2.5,0.546*($N871+$O871)+9.7),1.21*($N871+$O871)-0.008*POWER(($N871+$O871),2)-VLOOKUP($F871,Ages!$A$12:$AJ$19,36,0)),"")</f>
        <v/>
      </c>
    </row>
    <row r="872" spans="7:16" s="16" customFormat="1" x14ac:dyDescent="0.2">
      <c r="G872" s="18"/>
      <c r="H872" s="18"/>
      <c r="I872" s="17" t="str">
        <f t="shared" si="26"/>
        <v xml:space="preserve"> </v>
      </c>
      <c r="J872" s="15"/>
      <c r="K872" s="18"/>
      <c r="L872" s="18"/>
      <c r="M872" s="18"/>
      <c r="N872" s="18"/>
      <c r="O872" s="18"/>
      <c r="P872" s="17" t="str">
        <f>IF(AND($O872&gt;0,$N872&gt;0),IF($D872="F",IF(SUM($N872,$O872)&lt;=35,1.33*($N872+$O872)-0.013*POWER(($N872+$O872),2)-2.5,0.546*($N872+$O872)+9.7),1.21*($N872+$O872)-0.008*POWER(($N872+$O872),2)-VLOOKUP($F872,Ages!$A$12:$AJ$19,36,0)),"")</f>
        <v/>
      </c>
    </row>
    <row r="873" spans="7:16" s="16" customFormat="1" x14ac:dyDescent="0.2">
      <c r="G873" s="18"/>
      <c r="H873" s="18"/>
      <c r="I873" s="17" t="str">
        <f t="shared" si="26"/>
        <v xml:space="preserve"> </v>
      </c>
      <c r="J873" s="15"/>
      <c r="K873" s="18"/>
      <c r="L873" s="18"/>
      <c r="M873" s="18"/>
      <c r="N873" s="18"/>
      <c r="O873" s="18"/>
      <c r="P873" s="17" t="str">
        <f>IF(AND($O873&gt;0,$N873&gt;0),IF($D873="F",IF(SUM($N873,$O873)&lt;=35,1.33*($N873+$O873)-0.013*POWER(($N873+$O873),2)-2.5,0.546*($N873+$O873)+9.7),1.21*($N873+$O873)-0.008*POWER(($N873+$O873),2)-VLOOKUP($F873,Ages!$A$12:$AJ$19,36,0)),"")</f>
        <v/>
      </c>
    </row>
    <row r="874" spans="7:16" s="16" customFormat="1" x14ac:dyDescent="0.2">
      <c r="G874" s="18"/>
      <c r="H874" s="18"/>
      <c r="I874" s="17" t="str">
        <f t="shared" si="26"/>
        <v xml:space="preserve"> </v>
      </c>
      <c r="J874" s="15"/>
      <c r="K874" s="18"/>
      <c r="L874" s="18"/>
      <c r="M874" s="18"/>
      <c r="N874" s="18"/>
      <c r="O874" s="18"/>
      <c r="P874" s="17" t="str">
        <f>IF(AND($O874&gt;0,$N874&gt;0),IF($D874="F",IF(SUM($N874,$O874)&lt;=35,1.33*($N874+$O874)-0.013*POWER(($N874+$O874),2)-2.5,0.546*($N874+$O874)+9.7),1.21*($N874+$O874)-0.008*POWER(($N874+$O874),2)-VLOOKUP($F874,Ages!$A$12:$AJ$19,36,0)),"")</f>
        <v/>
      </c>
    </row>
    <row r="875" spans="7:16" s="16" customFormat="1" x14ac:dyDescent="0.2">
      <c r="G875" s="18"/>
      <c r="H875" s="18"/>
      <c r="I875" s="17" t="str">
        <f t="shared" si="26"/>
        <v xml:space="preserve"> </v>
      </c>
      <c r="J875" s="15"/>
      <c r="K875" s="18"/>
      <c r="L875" s="18"/>
      <c r="M875" s="18"/>
      <c r="N875" s="18"/>
      <c r="O875" s="18"/>
      <c r="P875" s="17" t="str">
        <f>IF(AND($O875&gt;0,$N875&gt;0),IF($D875="F",IF(SUM($N875,$O875)&lt;=35,1.33*($N875+$O875)-0.013*POWER(($N875+$O875),2)-2.5,0.546*($N875+$O875)+9.7),1.21*($N875+$O875)-0.008*POWER(($N875+$O875),2)-VLOOKUP($F875,Ages!$A$12:$AJ$19,36,0)),"")</f>
        <v/>
      </c>
    </row>
    <row r="876" spans="7:16" s="16" customFormat="1" x14ac:dyDescent="0.2">
      <c r="G876" s="18"/>
      <c r="H876" s="18"/>
      <c r="I876" s="17" t="str">
        <f t="shared" si="26"/>
        <v xml:space="preserve"> </v>
      </c>
      <c r="J876" s="15"/>
      <c r="K876" s="18"/>
      <c r="L876" s="18"/>
      <c r="M876" s="18"/>
      <c r="N876" s="18"/>
      <c r="O876" s="18"/>
      <c r="P876" s="17" t="str">
        <f>IF(AND($O876&gt;0,$N876&gt;0),IF($D876="F",IF(SUM($N876,$O876)&lt;=35,1.33*($N876+$O876)-0.013*POWER(($N876+$O876),2)-2.5,0.546*($N876+$O876)+9.7),1.21*($N876+$O876)-0.008*POWER(($N876+$O876),2)-VLOOKUP($F876,Ages!$A$12:$AJ$19,36,0)),"")</f>
        <v/>
      </c>
    </row>
    <row r="877" spans="7:16" s="16" customFormat="1" x14ac:dyDescent="0.2">
      <c r="G877" s="18"/>
      <c r="H877" s="18"/>
      <c r="I877" s="17" t="str">
        <f t="shared" si="26"/>
        <v xml:space="preserve"> </v>
      </c>
      <c r="J877" s="15"/>
      <c r="K877" s="18"/>
      <c r="L877" s="18"/>
      <c r="M877" s="18"/>
      <c r="N877" s="18"/>
      <c r="O877" s="18"/>
      <c r="P877" s="17" t="str">
        <f>IF(AND($O877&gt;0,$N877&gt;0),IF($D877="F",IF(SUM($N877,$O877)&lt;=35,1.33*($N877+$O877)-0.013*POWER(($N877+$O877),2)-2.5,0.546*($N877+$O877)+9.7),1.21*($N877+$O877)-0.008*POWER(($N877+$O877),2)-VLOOKUP($F877,Ages!$A$12:$AJ$19,36,0)),"")</f>
        <v/>
      </c>
    </row>
    <row r="878" spans="7:16" s="16" customFormat="1" x14ac:dyDescent="0.2">
      <c r="G878" s="18"/>
      <c r="H878" s="18"/>
      <c r="I878" s="17" t="str">
        <f t="shared" si="26"/>
        <v xml:space="preserve"> </v>
      </c>
      <c r="J878" s="15"/>
      <c r="K878" s="18"/>
      <c r="L878" s="18"/>
      <c r="M878" s="18"/>
      <c r="N878" s="18"/>
      <c r="O878" s="18"/>
      <c r="P878" s="17" t="str">
        <f>IF(AND($O878&gt;0,$N878&gt;0),IF($D878="F",IF(SUM($N878,$O878)&lt;=35,1.33*($N878+$O878)-0.013*POWER(($N878+$O878),2)-2.5,0.546*($N878+$O878)+9.7),1.21*($N878+$O878)-0.008*POWER(($N878+$O878),2)-VLOOKUP($F878,Ages!$A$12:$AJ$19,36,0)),"")</f>
        <v/>
      </c>
    </row>
    <row r="879" spans="7:16" s="16" customFormat="1" x14ac:dyDescent="0.2">
      <c r="G879" s="18"/>
      <c r="H879" s="18"/>
      <c r="I879" s="17" t="str">
        <f t="shared" si="26"/>
        <v xml:space="preserve"> </v>
      </c>
      <c r="J879" s="15"/>
      <c r="K879" s="18"/>
      <c r="L879" s="18"/>
      <c r="M879" s="18"/>
      <c r="N879" s="18"/>
      <c r="O879" s="18"/>
      <c r="P879" s="17" t="str">
        <f>IF(AND($O879&gt;0,$N879&gt;0),IF($D879="F",IF(SUM($N879,$O879)&lt;=35,1.33*($N879+$O879)-0.013*POWER(($N879+$O879),2)-2.5,0.546*($N879+$O879)+9.7),1.21*($N879+$O879)-0.008*POWER(($N879+$O879),2)-VLOOKUP($F879,Ages!$A$12:$AJ$19,36,0)),"")</f>
        <v/>
      </c>
    </row>
    <row r="880" spans="7:16" s="16" customFormat="1" x14ac:dyDescent="0.2">
      <c r="G880" s="18"/>
      <c r="H880" s="18"/>
      <c r="I880" s="17" t="str">
        <f t="shared" si="26"/>
        <v xml:space="preserve"> </v>
      </c>
      <c r="J880" s="15"/>
      <c r="K880" s="18"/>
      <c r="L880" s="18"/>
      <c r="M880" s="18"/>
      <c r="N880" s="18"/>
      <c r="O880" s="18"/>
      <c r="P880" s="17" t="str">
        <f>IF(AND($O880&gt;0,$N880&gt;0),IF($D880="F",IF(SUM($N880,$O880)&lt;=35,1.33*($N880+$O880)-0.013*POWER(($N880+$O880),2)-2.5,0.546*($N880+$O880)+9.7),1.21*($N880+$O880)-0.008*POWER(($N880+$O880),2)-VLOOKUP($F880,Ages!$A$12:$AJ$19,36,0)),"")</f>
        <v/>
      </c>
    </row>
    <row r="881" spans="7:16" s="16" customFormat="1" x14ac:dyDescent="0.2">
      <c r="G881" s="18"/>
      <c r="H881" s="18"/>
      <c r="I881" s="17" t="str">
        <f t="shared" si="26"/>
        <v xml:space="preserve"> </v>
      </c>
      <c r="J881" s="15"/>
      <c r="K881" s="18"/>
      <c r="L881" s="18"/>
      <c r="M881" s="18"/>
      <c r="N881" s="18"/>
      <c r="O881" s="18"/>
      <c r="P881" s="17" t="str">
        <f>IF(AND($O881&gt;0,$N881&gt;0),IF($D881="F",IF(SUM($N881,$O881)&lt;=35,1.33*($N881+$O881)-0.013*POWER(($N881+$O881),2)-2.5,0.546*($N881+$O881)+9.7),1.21*($N881+$O881)-0.008*POWER(($N881+$O881),2)-VLOOKUP($F881,Ages!$A$12:$AJ$19,36,0)),"")</f>
        <v/>
      </c>
    </row>
    <row r="882" spans="7:16" s="16" customFormat="1" x14ac:dyDescent="0.2">
      <c r="G882" s="18"/>
      <c r="H882" s="18"/>
      <c r="I882" s="17" t="str">
        <f t="shared" si="26"/>
        <v xml:space="preserve"> </v>
      </c>
      <c r="J882" s="15"/>
      <c r="K882" s="18"/>
      <c r="L882" s="18"/>
      <c r="M882" s="18"/>
      <c r="N882" s="18"/>
      <c r="O882" s="18"/>
      <c r="P882" s="17" t="str">
        <f>IF(AND($O882&gt;0,$N882&gt;0),IF($D882="F",IF(SUM($N882,$O882)&lt;=35,1.33*($N882+$O882)-0.013*POWER(($N882+$O882),2)-2.5,0.546*($N882+$O882)+9.7),1.21*($N882+$O882)-0.008*POWER(($N882+$O882),2)-VLOOKUP($F882,Ages!$A$12:$AJ$19,36,0)),"")</f>
        <v/>
      </c>
    </row>
    <row r="883" spans="7:16" s="16" customFormat="1" x14ac:dyDescent="0.2">
      <c r="G883" s="18"/>
      <c r="H883" s="18"/>
      <c r="I883" s="17" t="str">
        <f t="shared" si="26"/>
        <v xml:space="preserve"> </v>
      </c>
      <c r="J883" s="15"/>
      <c r="K883" s="18"/>
      <c r="L883" s="18"/>
      <c r="M883" s="18"/>
      <c r="N883" s="18"/>
      <c r="O883" s="18"/>
      <c r="P883" s="17" t="str">
        <f>IF(AND($O883&gt;0,$N883&gt;0),IF($D883="F",IF(SUM($N883,$O883)&lt;=35,1.33*($N883+$O883)-0.013*POWER(($N883+$O883),2)-2.5,0.546*($N883+$O883)+9.7),1.21*($N883+$O883)-0.008*POWER(($N883+$O883),2)-VLOOKUP($F883,Ages!$A$12:$AJ$19,36,0)),"")</f>
        <v/>
      </c>
    </row>
    <row r="884" spans="7:16" s="16" customFormat="1" x14ac:dyDescent="0.2">
      <c r="G884" s="18"/>
      <c r="H884" s="18"/>
      <c r="I884" s="17" t="str">
        <f t="shared" si="26"/>
        <v xml:space="preserve"> </v>
      </c>
      <c r="J884" s="15"/>
      <c r="K884" s="18"/>
      <c r="L884" s="18"/>
      <c r="M884" s="18"/>
      <c r="N884" s="18"/>
      <c r="O884" s="18"/>
      <c r="P884" s="17" t="str">
        <f>IF(AND($O884&gt;0,$N884&gt;0),IF($D884="F",IF(SUM($N884,$O884)&lt;=35,1.33*($N884+$O884)-0.013*POWER(($N884+$O884),2)-2.5,0.546*($N884+$O884)+9.7),1.21*($N884+$O884)-0.008*POWER(($N884+$O884),2)-VLOOKUP($F884,Ages!$A$12:$AJ$19,36,0)),"")</f>
        <v/>
      </c>
    </row>
    <row r="885" spans="7:16" s="16" customFormat="1" x14ac:dyDescent="0.2">
      <c r="G885" s="18"/>
      <c r="H885" s="18"/>
      <c r="I885" s="17" t="str">
        <f t="shared" si="26"/>
        <v xml:space="preserve"> </v>
      </c>
      <c r="J885" s="15"/>
      <c r="K885" s="18"/>
      <c r="L885" s="18"/>
      <c r="M885" s="18"/>
      <c r="N885" s="18"/>
      <c r="O885" s="18"/>
      <c r="P885" s="17" t="str">
        <f>IF(AND($O885&gt;0,$N885&gt;0),IF($D885="F",IF(SUM($N885,$O885)&lt;=35,1.33*($N885+$O885)-0.013*POWER(($N885+$O885),2)-2.5,0.546*($N885+$O885)+9.7),1.21*($N885+$O885)-0.008*POWER(($N885+$O885),2)-VLOOKUP($F885,Ages!$A$12:$AJ$19,36,0)),"")</f>
        <v/>
      </c>
    </row>
    <row r="886" spans="7:16" s="16" customFormat="1" x14ac:dyDescent="0.2">
      <c r="G886" s="18"/>
      <c r="H886" s="18"/>
      <c r="I886" s="17" t="str">
        <f t="shared" si="26"/>
        <v xml:space="preserve"> </v>
      </c>
      <c r="J886" s="15"/>
      <c r="K886" s="18"/>
      <c r="L886" s="18"/>
      <c r="M886" s="18"/>
      <c r="N886" s="18"/>
      <c r="O886" s="18"/>
      <c r="P886" s="17" t="str">
        <f>IF(AND($O886&gt;0,$N886&gt;0),IF($D886="F",IF(SUM($N886,$O886)&lt;=35,1.33*($N886+$O886)-0.013*POWER(($N886+$O886),2)-2.5,0.546*($N886+$O886)+9.7),1.21*($N886+$O886)-0.008*POWER(($N886+$O886),2)-VLOOKUP($F886,Ages!$A$12:$AJ$19,36,0)),"")</f>
        <v/>
      </c>
    </row>
    <row r="887" spans="7:16" s="16" customFormat="1" x14ac:dyDescent="0.2">
      <c r="G887" s="18"/>
      <c r="H887" s="18"/>
      <c r="I887" s="17" t="str">
        <f t="shared" si="26"/>
        <v xml:space="preserve"> </v>
      </c>
      <c r="J887" s="15"/>
      <c r="K887" s="18"/>
      <c r="L887" s="18"/>
      <c r="M887" s="18"/>
      <c r="N887" s="18"/>
      <c r="O887" s="18"/>
      <c r="P887" s="17" t="str">
        <f>IF(AND($O887&gt;0,$N887&gt;0),IF($D887="F",IF(SUM($N887,$O887)&lt;=35,1.33*($N887+$O887)-0.013*POWER(($N887+$O887),2)-2.5,0.546*($N887+$O887)+9.7),1.21*($N887+$O887)-0.008*POWER(($N887+$O887),2)-VLOOKUP($F887,Ages!$A$12:$AJ$19,36,0)),"")</f>
        <v/>
      </c>
    </row>
    <row r="888" spans="7:16" s="16" customFormat="1" x14ac:dyDescent="0.2">
      <c r="G888" s="18"/>
      <c r="H888" s="18"/>
      <c r="I888" s="17" t="str">
        <f t="shared" si="26"/>
        <v xml:space="preserve"> </v>
      </c>
      <c r="J888" s="15"/>
      <c r="K888" s="18"/>
      <c r="L888" s="18"/>
      <c r="M888" s="18"/>
      <c r="N888" s="18"/>
      <c r="O888" s="18"/>
      <c r="P888" s="17" t="str">
        <f>IF(AND($O888&gt;0,$N888&gt;0),IF($D888="F",IF(SUM($N888,$O888)&lt;=35,1.33*($N888+$O888)-0.013*POWER(($N888+$O888),2)-2.5,0.546*($N888+$O888)+9.7),1.21*($N888+$O888)-0.008*POWER(($N888+$O888),2)-VLOOKUP($F888,Ages!$A$12:$AJ$19,36,0)),"")</f>
        <v/>
      </c>
    </row>
    <row r="889" spans="7:16" s="16" customFormat="1" x14ac:dyDescent="0.2">
      <c r="G889" s="18"/>
      <c r="H889" s="18"/>
      <c r="I889" s="17" t="str">
        <f t="shared" si="26"/>
        <v xml:space="preserve"> </v>
      </c>
      <c r="J889" s="15"/>
      <c r="K889" s="18"/>
      <c r="L889" s="18"/>
      <c r="M889" s="18"/>
      <c r="N889" s="18"/>
      <c r="O889" s="18"/>
      <c r="P889" s="17" t="str">
        <f>IF(AND($O889&gt;0,$N889&gt;0),IF($D889="F",IF(SUM($N889,$O889)&lt;=35,1.33*($N889+$O889)-0.013*POWER(($N889+$O889),2)-2.5,0.546*($N889+$O889)+9.7),1.21*($N889+$O889)-0.008*POWER(($N889+$O889),2)-VLOOKUP($F889,Ages!$A$12:$AJ$19,36,0)),"")</f>
        <v/>
      </c>
    </row>
    <row r="890" spans="7:16" s="16" customFormat="1" x14ac:dyDescent="0.2">
      <c r="G890" s="18"/>
      <c r="H890" s="18"/>
      <c r="I890" s="17" t="str">
        <f t="shared" si="26"/>
        <v xml:space="preserve"> </v>
      </c>
      <c r="J890" s="15"/>
      <c r="K890" s="18"/>
      <c r="L890" s="18"/>
      <c r="M890" s="18"/>
      <c r="N890" s="18"/>
      <c r="O890" s="18"/>
      <c r="P890" s="17" t="str">
        <f>IF(AND($O890&gt;0,$N890&gt;0),IF($D890="F",IF(SUM($N890,$O890)&lt;=35,1.33*($N890+$O890)-0.013*POWER(($N890+$O890),2)-2.5,0.546*($N890+$O890)+9.7),1.21*($N890+$O890)-0.008*POWER(($N890+$O890),2)-VLOOKUP($F890,Ages!$A$12:$AJ$19,36,0)),"")</f>
        <v/>
      </c>
    </row>
    <row r="891" spans="7:16" s="16" customFormat="1" x14ac:dyDescent="0.2">
      <c r="G891" s="18"/>
      <c r="H891" s="18"/>
      <c r="I891" s="17" t="str">
        <f t="shared" si="26"/>
        <v xml:space="preserve"> </v>
      </c>
      <c r="J891" s="15"/>
      <c r="K891" s="18"/>
      <c r="L891" s="18"/>
      <c r="M891" s="18"/>
      <c r="N891" s="18"/>
      <c r="O891" s="18"/>
      <c r="P891" s="17" t="str">
        <f>IF(AND($O891&gt;0,$N891&gt;0),IF($D891="F",IF(SUM($N891,$O891)&lt;=35,1.33*($N891+$O891)-0.013*POWER(($N891+$O891),2)-2.5,0.546*($N891+$O891)+9.7),1.21*($N891+$O891)-0.008*POWER(($N891+$O891),2)-VLOOKUP($F891,Ages!$A$12:$AJ$19,36,0)),"")</f>
        <v/>
      </c>
    </row>
    <row r="892" spans="7:16" s="16" customFormat="1" x14ac:dyDescent="0.2">
      <c r="G892" s="18"/>
      <c r="H892" s="18"/>
      <c r="I892" s="17" t="str">
        <f t="shared" si="26"/>
        <v xml:space="preserve"> </v>
      </c>
      <c r="J892" s="15"/>
      <c r="K892" s="18"/>
      <c r="L892" s="18"/>
      <c r="M892" s="18"/>
      <c r="N892" s="18"/>
      <c r="O892" s="18"/>
      <c r="P892" s="17" t="str">
        <f>IF(AND($O892&gt;0,$N892&gt;0),IF($D892="F",IF(SUM($N892,$O892)&lt;=35,1.33*($N892+$O892)-0.013*POWER(($N892+$O892),2)-2.5,0.546*($N892+$O892)+9.7),1.21*($N892+$O892)-0.008*POWER(($N892+$O892),2)-VLOOKUP($F892,Ages!$A$12:$AJ$19,36,0)),"")</f>
        <v/>
      </c>
    </row>
    <row r="893" spans="7:16" s="16" customFormat="1" x14ac:dyDescent="0.2">
      <c r="G893" s="18"/>
      <c r="H893" s="18"/>
      <c r="I893" s="17" t="str">
        <f t="shared" si="26"/>
        <v xml:space="preserve"> </v>
      </c>
      <c r="J893" s="15"/>
      <c r="K893" s="18"/>
      <c r="L893" s="18"/>
      <c r="M893" s="18"/>
      <c r="N893" s="18"/>
      <c r="O893" s="18"/>
      <c r="P893" s="17" t="str">
        <f>IF(AND($O893&gt;0,$N893&gt;0),IF($D893="F",IF(SUM($N893,$O893)&lt;=35,1.33*($N893+$O893)-0.013*POWER(($N893+$O893),2)-2.5,0.546*($N893+$O893)+9.7),1.21*($N893+$O893)-0.008*POWER(($N893+$O893),2)-VLOOKUP($F893,Ages!$A$12:$AJ$19,36,0)),"")</f>
        <v/>
      </c>
    </row>
    <row r="894" spans="7:16" s="16" customFormat="1" x14ac:dyDescent="0.2">
      <c r="G894" s="18"/>
      <c r="H894" s="18"/>
      <c r="I894" s="17" t="str">
        <f t="shared" si="26"/>
        <v xml:space="preserve"> </v>
      </c>
      <c r="J894" s="15"/>
      <c r="K894" s="18"/>
      <c r="L894" s="18"/>
      <c r="M894" s="18"/>
      <c r="N894" s="18"/>
      <c r="O894" s="18"/>
      <c r="P894" s="17" t="str">
        <f>IF(AND($O894&gt;0,$N894&gt;0),IF($D894="F",IF(SUM($N894,$O894)&lt;=35,1.33*($N894+$O894)-0.013*POWER(($N894+$O894),2)-2.5,0.546*($N894+$O894)+9.7),1.21*($N894+$O894)-0.008*POWER(($N894+$O894),2)-VLOOKUP($F894,Ages!$A$12:$AJ$19,36,0)),"")</f>
        <v/>
      </c>
    </row>
    <row r="895" spans="7:16" s="16" customFormat="1" x14ac:dyDescent="0.2">
      <c r="G895" s="18"/>
      <c r="H895" s="18"/>
      <c r="I895" s="17" t="str">
        <f t="shared" si="26"/>
        <v xml:space="preserve"> </v>
      </c>
      <c r="J895" s="15"/>
      <c r="K895" s="18"/>
      <c r="L895" s="18"/>
      <c r="M895" s="18"/>
      <c r="N895" s="18"/>
      <c r="O895" s="18"/>
      <c r="P895" s="17" t="str">
        <f>IF(AND($O895&gt;0,$N895&gt;0),IF($D895="F",IF(SUM($N895,$O895)&lt;=35,1.33*($N895+$O895)-0.013*POWER(($N895+$O895),2)-2.5,0.546*($N895+$O895)+9.7),1.21*($N895+$O895)-0.008*POWER(($N895+$O895),2)-VLOOKUP($F895,Ages!$A$12:$AJ$19,36,0)),"")</f>
        <v/>
      </c>
    </row>
    <row r="896" spans="7:16" s="16" customFormat="1" x14ac:dyDescent="0.2">
      <c r="G896" s="18"/>
      <c r="H896" s="18"/>
      <c r="I896" s="17" t="str">
        <f t="shared" si="26"/>
        <v xml:space="preserve"> </v>
      </c>
      <c r="J896" s="15"/>
      <c r="K896" s="18"/>
      <c r="L896" s="18"/>
      <c r="M896" s="18"/>
      <c r="N896" s="18"/>
      <c r="O896" s="18"/>
      <c r="P896" s="17" t="str">
        <f>IF(AND($O896&gt;0,$N896&gt;0),IF($D896="F",IF(SUM($N896,$O896)&lt;=35,1.33*($N896+$O896)-0.013*POWER(($N896+$O896),2)-2.5,0.546*($N896+$O896)+9.7),1.21*($N896+$O896)-0.008*POWER(($N896+$O896),2)-VLOOKUP($F896,Ages!$A$12:$AJ$19,36,0)),"")</f>
        <v/>
      </c>
    </row>
    <row r="897" spans="7:16" s="16" customFormat="1" x14ac:dyDescent="0.2">
      <c r="G897" s="18"/>
      <c r="H897" s="18"/>
      <c r="I897" s="17" t="str">
        <f t="shared" si="26"/>
        <v xml:space="preserve"> </v>
      </c>
      <c r="J897" s="15"/>
      <c r="K897" s="18"/>
      <c r="L897" s="18"/>
      <c r="M897" s="18"/>
      <c r="N897" s="18"/>
      <c r="O897" s="18"/>
      <c r="P897" s="17" t="str">
        <f>IF(AND($O897&gt;0,$N897&gt;0),IF($D897="F",IF(SUM($N897,$O897)&lt;=35,1.33*($N897+$O897)-0.013*POWER(($N897+$O897),2)-2.5,0.546*($N897+$O897)+9.7),1.21*($N897+$O897)-0.008*POWER(($N897+$O897),2)-VLOOKUP($F897,Ages!$A$12:$AJ$19,36,0)),"")</f>
        <v/>
      </c>
    </row>
    <row r="898" spans="7:16" s="16" customFormat="1" x14ac:dyDescent="0.2">
      <c r="G898" s="18"/>
      <c r="H898" s="18"/>
      <c r="I898" s="17" t="str">
        <f t="shared" si="26"/>
        <v xml:space="preserve"> </v>
      </c>
      <c r="J898" s="15"/>
      <c r="K898" s="18"/>
      <c r="L898" s="18"/>
      <c r="M898" s="18"/>
      <c r="N898" s="18"/>
      <c r="O898" s="18"/>
      <c r="P898" s="17" t="str">
        <f>IF(AND($O898&gt;0,$N898&gt;0),IF($D898="F",IF(SUM($N898,$O898)&lt;=35,1.33*($N898+$O898)-0.013*POWER(($N898+$O898),2)-2.5,0.546*($N898+$O898)+9.7),1.21*($N898+$O898)-0.008*POWER(($N898+$O898),2)-VLOOKUP($F898,Ages!$A$12:$AJ$19,36,0)),"")</f>
        <v/>
      </c>
    </row>
    <row r="899" spans="7:16" s="16" customFormat="1" x14ac:dyDescent="0.2">
      <c r="G899" s="18"/>
      <c r="H899" s="18"/>
      <c r="I899" s="17" t="str">
        <f t="shared" si="26"/>
        <v xml:space="preserve"> </v>
      </c>
      <c r="J899" s="15"/>
      <c r="K899" s="18"/>
      <c r="L899" s="18"/>
      <c r="M899" s="18"/>
      <c r="N899" s="18"/>
      <c r="O899" s="18"/>
      <c r="P899" s="17" t="str">
        <f>IF(AND($O899&gt;0,$N899&gt;0),IF($D899="F",IF(SUM($N899,$O899)&lt;=35,1.33*($N899+$O899)-0.013*POWER(($N899+$O899),2)-2.5,0.546*($N899+$O899)+9.7),1.21*($N899+$O899)-0.008*POWER(($N899+$O899),2)-VLOOKUP($F899,Ages!$A$12:$AJ$19,36,0)),"")</f>
        <v/>
      </c>
    </row>
    <row r="900" spans="7:16" s="16" customFormat="1" x14ac:dyDescent="0.2">
      <c r="G900" s="18"/>
      <c r="H900" s="18"/>
      <c r="I900" s="17" t="str">
        <f t="shared" si="26"/>
        <v xml:space="preserve"> </v>
      </c>
      <c r="J900" s="15"/>
      <c r="K900" s="18"/>
      <c r="L900" s="18"/>
      <c r="M900" s="18"/>
      <c r="N900" s="18"/>
      <c r="O900" s="18"/>
      <c r="P900" s="17" t="str">
        <f>IF(AND($O900&gt;0,$N900&gt;0),IF($D900="F",IF(SUM($N900,$O900)&lt;=35,1.33*($N900+$O900)-0.013*POWER(($N900+$O900),2)-2.5,0.546*($N900+$O900)+9.7),1.21*($N900+$O900)-0.008*POWER(($N900+$O900),2)-VLOOKUP($F900,Ages!$A$12:$AJ$19,36,0)),"")</f>
        <v/>
      </c>
    </row>
    <row r="901" spans="7:16" s="16" customFormat="1" x14ac:dyDescent="0.2">
      <c r="G901" s="18"/>
      <c r="H901" s="18"/>
      <c r="I901" s="17" t="str">
        <f t="shared" si="26"/>
        <v xml:space="preserve"> </v>
      </c>
      <c r="J901" s="15"/>
      <c r="K901" s="18"/>
      <c r="L901" s="18"/>
      <c r="M901" s="18"/>
      <c r="N901" s="18"/>
      <c r="O901" s="18"/>
      <c r="P901" s="17" t="str">
        <f>IF(AND($O901&gt;0,$N901&gt;0),IF($D901="F",IF(SUM($N901,$O901)&lt;=35,1.33*($N901+$O901)-0.013*POWER(($N901+$O901),2)-2.5,0.546*($N901+$O901)+9.7),1.21*($N901+$O901)-0.008*POWER(($N901+$O901),2)-VLOOKUP($F901,Ages!$A$12:$AJ$19,36,0)),"")</f>
        <v/>
      </c>
    </row>
    <row r="902" spans="7:16" s="16" customFormat="1" x14ac:dyDescent="0.2">
      <c r="G902" s="18"/>
      <c r="H902" s="18"/>
      <c r="I902" s="17" t="str">
        <f t="shared" si="26"/>
        <v xml:space="preserve"> </v>
      </c>
      <c r="J902" s="15"/>
      <c r="K902" s="18"/>
      <c r="L902" s="18"/>
      <c r="M902" s="18"/>
      <c r="N902" s="18"/>
      <c r="O902" s="18"/>
      <c r="P902" s="17" t="str">
        <f>IF(AND($O902&gt;0,$N902&gt;0),IF($D902="F",IF(SUM($N902,$O902)&lt;=35,1.33*($N902+$O902)-0.013*POWER(($N902+$O902),2)-2.5,0.546*($N902+$O902)+9.7),1.21*($N902+$O902)-0.008*POWER(($N902+$O902),2)-VLOOKUP($F902,Ages!$A$12:$AJ$19,36,0)),"")</f>
        <v/>
      </c>
    </row>
    <row r="903" spans="7:16" s="16" customFormat="1" x14ac:dyDescent="0.2">
      <c r="G903" s="18"/>
      <c r="H903" s="18"/>
      <c r="I903" s="17" t="str">
        <f t="shared" ref="I903:I966" si="27">IF(AND(G903&gt;0,H903&gt;0),(H903/(G903*G903))*703, " ")</f>
        <v xml:space="preserve"> </v>
      </c>
      <c r="J903" s="15"/>
      <c r="K903" s="18"/>
      <c r="L903" s="18"/>
      <c r="M903" s="18"/>
      <c r="N903" s="18"/>
      <c r="O903" s="18"/>
      <c r="P903" s="17" t="str">
        <f>IF(AND($O903&gt;0,$N903&gt;0),IF($D903="F",IF(SUM($N903,$O903)&lt;=35,1.33*($N903+$O903)-0.013*POWER(($N903+$O903),2)-2.5,0.546*($N903+$O903)+9.7),1.21*($N903+$O903)-0.008*POWER(($N903+$O903),2)-VLOOKUP($F903,Ages!$A$12:$AJ$19,36,0)),"")</f>
        <v/>
      </c>
    </row>
    <row r="904" spans="7:16" s="16" customFormat="1" x14ac:dyDescent="0.2">
      <c r="G904" s="18"/>
      <c r="H904" s="18"/>
      <c r="I904" s="17" t="str">
        <f t="shared" si="27"/>
        <v xml:space="preserve"> </v>
      </c>
      <c r="J904" s="15"/>
      <c r="K904" s="18"/>
      <c r="L904" s="18"/>
      <c r="M904" s="18"/>
      <c r="N904" s="18"/>
      <c r="O904" s="18"/>
      <c r="P904" s="17" t="str">
        <f>IF(AND($O904&gt;0,$N904&gt;0),IF($D904="F",IF(SUM($N904,$O904)&lt;=35,1.33*($N904+$O904)-0.013*POWER(($N904+$O904),2)-2.5,0.546*($N904+$O904)+9.7),1.21*($N904+$O904)-0.008*POWER(($N904+$O904),2)-VLOOKUP($F904,Ages!$A$12:$AJ$19,36,0)),"")</f>
        <v/>
      </c>
    </row>
    <row r="905" spans="7:16" s="16" customFormat="1" x14ac:dyDescent="0.2">
      <c r="G905" s="18"/>
      <c r="H905" s="18"/>
      <c r="I905" s="17" t="str">
        <f t="shared" si="27"/>
        <v xml:space="preserve"> </v>
      </c>
      <c r="J905" s="15"/>
      <c r="K905" s="18"/>
      <c r="L905" s="18"/>
      <c r="M905" s="18"/>
      <c r="N905" s="18"/>
      <c r="O905" s="18"/>
      <c r="P905" s="17" t="str">
        <f>IF(AND($O905&gt;0,$N905&gt;0),IF($D905="F",IF(SUM($N905,$O905)&lt;=35,1.33*($N905+$O905)-0.013*POWER(($N905+$O905),2)-2.5,0.546*($N905+$O905)+9.7),1.21*($N905+$O905)-0.008*POWER(($N905+$O905),2)-VLOOKUP($F905,Ages!$A$12:$AJ$19,36,0)),"")</f>
        <v/>
      </c>
    </row>
    <row r="906" spans="7:16" s="16" customFormat="1" x14ac:dyDescent="0.2">
      <c r="G906" s="18"/>
      <c r="H906" s="18"/>
      <c r="I906" s="17" t="str">
        <f t="shared" si="27"/>
        <v xml:space="preserve"> </v>
      </c>
      <c r="J906" s="15"/>
      <c r="K906" s="18"/>
      <c r="L906" s="18"/>
      <c r="M906" s="18"/>
      <c r="N906" s="18"/>
      <c r="O906" s="18"/>
      <c r="P906" s="17" t="str">
        <f>IF(AND($O906&gt;0,$N906&gt;0),IF($D906="F",IF(SUM($N906,$O906)&lt;=35,1.33*($N906+$O906)-0.013*POWER(($N906+$O906),2)-2.5,0.546*($N906+$O906)+9.7),1.21*($N906+$O906)-0.008*POWER(($N906+$O906),2)-VLOOKUP($F906,Ages!$A$12:$AJ$19,36,0)),"")</f>
        <v/>
      </c>
    </row>
    <row r="907" spans="7:16" s="16" customFormat="1" x14ac:dyDescent="0.2">
      <c r="G907" s="18"/>
      <c r="H907" s="18"/>
      <c r="I907" s="17" t="str">
        <f t="shared" si="27"/>
        <v xml:space="preserve"> </v>
      </c>
      <c r="J907" s="15"/>
      <c r="K907" s="18"/>
      <c r="L907" s="18"/>
      <c r="M907" s="18"/>
      <c r="N907" s="18"/>
      <c r="O907" s="18"/>
      <c r="P907" s="17" t="str">
        <f>IF(AND($O907&gt;0,$N907&gt;0),IF($D907="F",IF(SUM($N907,$O907)&lt;=35,1.33*($N907+$O907)-0.013*POWER(($N907+$O907),2)-2.5,0.546*($N907+$O907)+9.7),1.21*($N907+$O907)-0.008*POWER(($N907+$O907),2)-VLOOKUP($F907,Ages!$A$12:$AJ$19,36,0)),"")</f>
        <v/>
      </c>
    </row>
    <row r="908" spans="7:16" s="16" customFormat="1" x14ac:dyDescent="0.2">
      <c r="G908" s="18"/>
      <c r="H908" s="18"/>
      <c r="I908" s="17" t="str">
        <f t="shared" si="27"/>
        <v xml:space="preserve"> </v>
      </c>
      <c r="J908" s="15"/>
      <c r="K908" s="18"/>
      <c r="L908" s="18"/>
      <c r="M908" s="18"/>
      <c r="N908" s="18"/>
      <c r="O908" s="18"/>
      <c r="P908" s="17" t="str">
        <f>IF(AND($O908&gt;0,$N908&gt;0),IF($D908="F",IF(SUM($N908,$O908)&lt;=35,1.33*($N908+$O908)-0.013*POWER(($N908+$O908),2)-2.5,0.546*($N908+$O908)+9.7),1.21*($N908+$O908)-0.008*POWER(($N908+$O908),2)-VLOOKUP($F908,Ages!$A$12:$AJ$19,36,0)),"")</f>
        <v/>
      </c>
    </row>
    <row r="909" spans="7:16" s="16" customFormat="1" x14ac:dyDescent="0.2">
      <c r="G909" s="18"/>
      <c r="H909" s="18"/>
      <c r="I909" s="17" t="str">
        <f t="shared" si="27"/>
        <v xml:space="preserve"> </v>
      </c>
      <c r="J909" s="15"/>
      <c r="K909" s="18"/>
      <c r="L909" s="18"/>
      <c r="M909" s="18"/>
      <c r="N909" s="18"/>
      <c r="O909" s="18"/>
      <c r="P909" s="17" t="str">
        <f>IF(AND($O909&gt;0,$N909&gt;0),IF($D909="F",IF(SUM($N909,$O909)&lt;=35,1.33*($N909+$O909)-0.013*POWER(($N909+$O909),2)-2.5,0.546*($N909+$O909)+9.7),1.21*($N909+$O909)-0.008*POWER(($N909+$O909),2)-VLOOKUP($F909,Ages!$A$12:$AJ$19,36,0)),"")</f>
        <v/>
      </c>
    </row>
    <row r="910" spans="7:16" s="16" customFormat="1" x14ac:dyDescent="0.2">
      <c r="G910" s="18"/>
      <c r="H910" s="18"/>
      <c r="I910" s="17" t="str">
        <f t="shared" si="27"/>
        <v xml:space="preserve"> </v>
      </c>
      <c r="J910" s="15"/>
      <c r="K910" s="18"/>
      <c r="L910" s="18"/>
      <c r="M910" s="18"/>
      <c r="N910" s="18"/>
      <c r="O910" s="18"/>
      <c r="P910" s="17" t="str">
        <f>IF(AND($O910&gt;0,$N910&gt;0),IF($D910="F",IF(SUM($N910,$O910)&lt;=35,1.33*($N910+$O910)-0.013*POWER(($N910+$O910),2)-2.5,0.546*($N910+$O910)+9.7),1.21*($N910+$O910)-0.008*POWER(($N910+$O910),2)-VLOOKUP($F910,Ages!$A$12:$AJ$19,36,0)),"")</f>
        <v/>
      </c>
    </row>
    <row r="911" spans="7:16" s="16" customFormat="1" x14ac:dyDescent="0.2">
      <c r="G911" s="18"/>
      <c r="H911" s="18"/>
      <c r="I911" s="17" t="str">
        <f t="shared" si="27"/>
        <v xml:space="preserve"> </v>
      </c>
      <c r="J911" s="15"/>
      <c r="K911" s="18"/>
      <c r="L911" s="18"/>
      <c r="M911" s="18"/>
      <c r="N911" s="18"/>
      <c r="O911" s="18"/>
      <c r="P911" s="17" t="str">
        <f>IF(AND($O911&gt;0,$N911&gt;0),IF($D911="F",IF(SUM($N911,$O911)&lt;=35,1.33*($N911+$O911)-0.013*POWER(($N911+$O911),2)-2.5,0.546*($N911+$O911)+9.7),1.21*($N911+$O911)-0.008*POWER(($N911+$O911),2)-VLOOKUP($F911,Ages!$A$12:$AJ$19,36,0)),"")</f>
        <v/>
      </c>
    </row>
    <row r="912" spans="7:16" s="16" customFormat="1" x14ac:dyDescent="0.2">
      <c r="G912" s="18"/>
      <c r="H912" s="18"/>
      <c r="I912" s="17" t="str">
        <f t="shared" si="27"/>
        <v xml:space="preserve"> </v>
      </c>
      <c r="J912" s="15"/>
      <c r="K912" s="18"/>
      <c r="L912" s="18"/>
      <c r="M912" s="18"/>
      <c r="N912" s="18"/>
      <c r="O912" s="18"/>
      <c r="P912" s="17" t="str">
        <f>IF(AND($O912&gt;0,$N912&gt;0),IF($D912="F",IF(SUM($N912,$O912)&lt;=35,1.33*($N912+$O912)-0.013*POWER(($N912+$O912),2)-2.5,0.546*($N912+$O912)+9.7),1.21*($N912+$O912)-0.008*POWER(($N912+$O912),2)-VLOOKUP($F912,Ages!$A$12:$AJ$19,36,0)),"")</f>
        <v/>
      </c>
    </row>
    <row r="913" spans="7:16" s="16" customFormat="1" x14ac:dyDescent="0.2">
      <c r="G913" s="18"/>
      <c r="H913" s="18"/>
      <c r="I913" s="17" t="str">
        <f t="shared" si="27"/>
        <v xml:space="preserve"> </v>
      </c>
      <c r="J913" s="15"/>
      <c r="K913" s="18"/>
      <c r="L913" s="18"/>
      <c r="M913" s="18"/>
      <c r="N913" s="18"/>
      <c r="O913" s="18"/>
      <c r="P913" s="17" t="str">
        <f>IF(AND($O913&gt;0,$N913&gt;0),IF($D913="F",IF(SUM($N913,$O913)&lt;=35,1.33*($N913+$O913)-0.013*POWER(($N913+$O913),2)-2.5,0.546*($N913+$O913)+9.7),1.21*($N913+$O913)-0.008*POWER(($N913+$O913),2)-VLOOKUP($F913,Ages!$A$12:$AJ$19,36,0)),"")</f>
        <v/>
      </c>
    </row>
    <row r="914" spans="7:16" s="16" customFormat="1" x14ac:dyDescent="0.2">
      <c r="G914" s="18"/>
      <c r="H914" s="18"/>
      <c r="I914" s="17" t="str">
        <f t="shared" si="27"/>
        <v xml:space="preserve"> </v>
      </c>
      <c r="J914" s="15"/>
      <c r="K914" s="18"/>
      <c r="L914" s="18"/>
      <c r="M914" s="18"/>
      <c r="N914" s="18"/>
      <c r="O914" s="18"/>
      <c r="P914" s="17" t="str">
        <f>IF(AND($O914&gt;0,$N914&gt;0),IF($D914="F",IF(SUM($N914,$O914)&lt;=35,1.33*($N914+$O914)-0.013*POWER(($N914+$O914),2)-2.5,0.546*($N914+$O914)+9.7),1.21*($N914+$O914)-0.008*POWER(($N914+$O914),2)-VLOOKUP($F914,Ages!$A$12:$AJ$19,36,0)),"")</f>
        <v/>
      </c>
    </row>
    <row r="915" spans="7:16" s="16" customFormat="1" x14ac:dyDescent="0.2">
      <c r="G915" s="18"/>
      <c r="H915" s="18"/>
      <c r="I915" s="17" t="str">
        <f t="shared" si="27"/>
        <v xml:space="preserve"> </v>
      </c>
      <c r="J915" s="15"/>
      <c r="K915" s="18"/>
      <c r="L915" s="18"/>
      <c r="M915" s="18"/>
      <c r="N915" s="18"/>
      <c r="O915" s="18"/>
      <c r="P915" s="17" t="str">
        <f>IF(AND($O915&gt;0,$N915&gt;0),IF($D915="F",IF(SUM($N915,$O915)&lt;=35,1.33*($N915+$O915)-0.013*POWER(($N915+$O915),2)-2.5,0.546*($N915+$O915)+9.7),1.21*($N915+$O915)-0.008*POWER(($N915+$O915),2)-VLOOKUP($F915,Ages!$A$12:$AJ$19,36,0)),"")</f>
        <v/>
      </c>
    </row>
    <row r="916" spans="7:16" s="16" customFormat="1" x14ac:dyDescent="0.2">
      <c r="G916" s="18"/>
      <c r="H916" s="18"/>
      <c r="I916" s="17" t="str">
        <f t="shared" si="27"/>
        <v xml:space="preserve"> </v>
      </c>
      <c r="J916" s="15"/>
      <c r="K916" s="18"/>
      <c r="L916" s="18"/>
      <c r="M916" s="18"/>
      <c r="N916" s="18"/>
      <c r="O916" s="18"/>
      <c r="P916" s="17" t="str">
        <f>IF(AND($O916&gt;0,$N916&gt;0),IF($D916="F",IF(SUM($N916,$O916)&lt;=35,1.33*($N916+$O916)-0.013*POWER(($N916+$O916),2)-2.5,0.546*($N916+$O916)+9.7),1.21*($N916+$O916)-0.008*POWER(($N916+$O916),2)-VLOOKUP($F916,Ages!$A$12:$AJ$19,36,0)),"")</f>
        <v/>
      </c>
    </row>
    <row r="917" spans="7:16" s="16" customFormat="1" x14ac:dyDescent="0.2">
      <c r="G917" s="18"/>
      <c r="H917" s="18"/>
      <c r="I917" s="17" t="str">
        <f t="shared" si="27"/>
        <v xml:space="preserve"> </v>
      </c>
      <c r="J917" s="15"/>
      <c r="K917" s="18"/>
      <c r="L917" s="18"/>
      <c r="M917" s="18"/>
      <c r="N917" s="18"/>
      <c r="O917" s="18"/>
      <c r="P917" s="17" t="str">
        <f>IF(AND($O917&gt;0,$N917&gt;0),IF($D917="F",IF(SUM($N917,$O917)&lt;=35,1.33*($N917+$O917)-0.013*POWER(($N917+$O917),2)-2.5,0.546*($N917+$O917)+9.7),1.21*($N917+$O917)-0.008*POWER(($N917+$O917),2)-VLOOKUP($F917,Ages!$A$12:$AJ$19,36,0)),"")</f>
        <v/>
      </c>
    </row>
    <row r="918" spans="7:16" s="16" customFormat="1" x14ac:dyDescent="0.2">
      <c r="G918" s="18"/>
      <c r="H918" s="18"/>
      <c r="I918" s="17" t="str">
        <f t="shared" si="27"/>
        <v xml:space="preserve"> </v>
      </c>
      <c r="J918" s="15"/>
      <c r="K918" s="18"/>
      <c r="L918" s="18"/>
      <c r="M918" s="18"/>
      <c r="N918" s="18"/>
      <c r="O918" s="18"/>
      <c r="P918" s="17" t="str">
        <f>IF(AND($O918&gt;0,$N918&gt;0),IF($D918="F",IF(SUM($N918,$O918)&lt;=35,1.33*($N918+$O918)-0.013*POWER(($N918+$O918),2)-2.5,0.546*($N918+$O918)+9.7),1.21*($N918+$O918)-0.008*POWER(($N918+$O918),2)-VLOOKUP($F918,Ages!$A$12:$AJ$19,36,0)),"")</f>
        <v/>
      </c>
    </row>
    <row r="919" spans="7:16" s="16" customFormat="1" x14ac:dyDescent="0.2">
      <c r="G919" s="18"/>
      <c r="H919" s="18"/>
      <c r="I919" s="17" t="str">
        <f t="shared" si="27"/>
        <v xml:space="preserve"> </v>
      </c>
      <c r="J919" s="15"/>
      <c r="K919" s="18"/>
      <c r="L919" s="18"/>
      <c r="M919" s="18"/>
      <c r="N919" s="18"/>
      <c r="O919" s="18"/>
      <c r="P919" s="17" t="str">
        <f>IF(AND($O919&gt;0,$N919&gt;0),IF($D919="F",IF(SUM($N919,$O919)&lt;=35,1.33*($N919+$O919)-0.013*POWER(($N919+$O919),2)-2.5,0.546*($N919+$O919)+9.7),1.21*($N919+$O919)-0.008*POWER(($N919+$O919),2)-VLOOKUP($F919,Ages!$A$12:$AJ$19,36,0)),"")</f>
        <v/>
      </c>
    </row>
    <row r="920" spans="7:16" s="16" customFormat="1" x14ac:dyDescent="0.2">
      <c r="G920" s="18"/>
      <c r="H920" s="18"/>
      <c r="I920" s="17" t="str">
        <f t="shared" si="27"/>
        <v xml:space="preserve"> </v>
      </c>
      <c r="J920" s="15"/>
      <c r="K920" s="18"/>
      <c r="L920" s="18"/>
      <c r="M920" s="18"/>
      <c r="N920" s="18"/>
      <c r="O920" s="18"/>
      <c r="P920" s="17" t="str">
        <f>IF(AND($O920&gt;0,$N920&gt;0),IF($D920="F",IF(SUM($N920,$O920)&lt;=35,1.33*($N920+$O920)-0.013*POWER(($N920+$O920),2)-2.5,0.546*($N920+$O920)+9.7),1.21*($N920+$O920)-0.008*POWER(($N920+$O920),2)-VLOOKUP($F920,Ages!$A$12:$AJ$19,36,0)),"")</f>
        <v/>
      </c>
    </row>
    <row r="921" spans="7:16" s="16" customFormat="1" x14ac:dyDescent="0.2">
      <c r="G921" s="18"/>
      <c r="H921" s="18"/>
      <c r="I921" s="17" t="str">
        <f t="shared" si="27"/>
        <v xml:space="preserve"> </v>
      </c>
      <c r="J921" s="15"/>
      <c r="K921" s="18"/>
      <c r="L921" s="18"/>
      <c r="M921" s="18"/>
      <c r="N921" s="18"/>
      <c r="O921" s="18"/>
      <c r="P921" s="17" t="str">
        <f>IF(AND($O921&gt;0,$N921&gt;0),IF($D921="F",IF(SUM($N921,$O921)&lt;=35,1.33*($N921+$O921)-0.013*POWER(($N921+$O921),2)-2.5,0.546*($N921+$O921)+9.7),1.21*($N921+$O921)-0.008*POWER(($N921+$O921),2)-VLOOKUP($F921,Ages!$A$12:$AJ$19,36,0)),"")</f>
        <v/>
      </c>
    </row>
    <row r="922" spans="7:16" s="16" customFormat="1" x14ac:dyDescent="0.2">
      <c r="G922" s="18"/>
      <c r="H922" s="18"/>
      <c r="I922" s="17" t="str">
        <f t="shared" si="27"/>
        <v xml:space="preserve"> </v>
      </c>
      <c r="J922" s="15"/>
      <c r="K922" s="18"/>
      <c r="L922" s="18"/>
      <c r="M922" s="18"/>
      <c r="N922" s="18"/>
      <c r="O922" s="18"/>
      <c r="P922" s="17" t="str">
        <f>IF(AND($O922&gt;0,$N922&gt;0),IF($D922="F",IF(SUM($N922,$O922)&lt;=35,1.33*($N922+$O922)-0.013*POWER(($N922+$O922),2)-2.5,0.546*($N922+$O922)+9.7),1.21*($N922+$O922)-0.008*POWER(($N922+$O922),2)-VLOOKUP($F922,Ages!$A$12:$AJ$19,36,0)),"")</f>
        <v/>
      </c>
    </row>
    <row r="923" spans="7:16" s="16" customFormat="1" x14ac:dyDescent="0.2">
      <c r="G923" s="18"/>
      <c r="H923" s="18"/>
      <c r="I923" s="17" t="str">
        <f t="shared" si="27"/>
        <v xml:space="preserve"> </v>
      </c>
      <c r="J923" s="15"/>
      <c r="K923" s="18"/>
      <c r="L923" s="18"/>
      <c r="M923" s="18"/>
      <c r="N923" s="18"/>
      <c r="O923" s="18"/>
      <c r="P923" s="17" t="str">
        <f>IF(AND($O923&gt;0,$N923&gt;0),IF($D923="F",IF(SUM($N923,$O923)&lt;=35,1.33*($N923+$O923)-0.013*POWER(($N923+$O923),2)-2.5,0.546*($N923+$O923)+9.7),1.21*($N923+$O923)-0.008*POWER(($N923+$O923),2)-VLOOKUP($F923,Ages!$A$12:$AJ$19,36,0)),"")</f>
        <v/>
      </c>
    </row>
    <row r="924" spans="7:16" s="16" customFormat="1" x14ac:dyDescent="0.2">
      <c r="G924" s="18"/>
      <c r="H924" s="18"/>
      <c r="I924" s="17" t="str">
        <f t="shared" si="27"/>
        <v xml:space="preserve"> </v>
      </c>
      <c r="J924" s="15"/>
      <c r="K924" s="18"/>
      <c r="L924" s="18"/>
      <c r="M924" s="18"/>
      <c r="N924" s="18"/>
      <c r="O924" s="18"/>
      <c r="P924" s="17" t="str">
        <f>IF(AND($O924&gt;0,$N924&gt;0),IF($D924="F",IF(SUM($N924,$O924)&lt;=35,1.33*($N924+$O924)-0.013*POWER(($N924+$O924),2)-2.5,0.546*($N924+$O924)+9.7),1.21*($N924+$O924)-0.008*POWER(($N924+$O924),2)-VLOOKUP($F924,Ages!$A$12:$AJ$19,36,0)),"")</f>
        <v/>
      </c>
    </row>
    <row r="925" spans="7:16" s="16" customFormat="1" x14ac:dyDescent="0.2">
      <c r="G925" s="18"/>
      <c r="H925" s="18"/>
      <c r="I925" s="17" t="str">
        <f t="shared" si="27"/>
        <v xml:space="preserve"> </v>
      </c>
      <c r="J925" s="15"/>
      <c r="K925" s="18"/>
      <c r="L925" s="18"/>
      <c r="M925" s="18"/>
      <c r="N925" s="18"/>
      <c r="O925" s="18"/>
      <c r="P925" s="17" t="str">
        <f>IF(AND($O925&gt;0,$N925&gt;0),IF($D925="F",IF(SUM($N925,$O925)&lt;=35,1.33*($N925+$O925)-0.013*POWER(($N925+$O925),2)-2.5,0.546*($N925+$O925)+9.7),1.21*($N925+$O925)-0.008*POWER(($N925+$O925),2)-VLOOKUP($F925,Ages!$A$12:$AJ$19,36,0)),"")</f>
        <v/>
      </c>
    </row>
    <row r="926" spans="7:16" s="16" customFormat="1" x14ac:dyDescent="0.2">
      <c r="G926" s="18"/>
      <c r="H926" s="18"/>
      <c r="I926" s="17" t="str">
        <f t="shared" si="27"/>
        <v xml:space="preserve"> </v>
      </c>
      <c r="J926" s="15"/>
      <c r="K926" s="18"/>
      <c r="L926" s="18"/>
      <c r="M926" s="18"/>
      <c r="N926" s="18"/>
      <c r="O926" s="18"/>
      <c r="P926" s="17" t="str">
        <f>IF(AND($O926&gt;0,$N926&gt;0),IF($D926="F",IF(SUM($N926,$O926)&lt;=35,1.33*($N926+$O926)-0.013*POWER(($N926+$O926),2)-2.5,0.546*($N926+$O926)+9.7),1.21*($N926+$O926)-0.008*POWER(($N926+$O926),2)-VLOOKUP($F926,Ages!$A$12:$AJ$19,36,0)),"")</f>
        <v/>
      </c>
    </row>
    <row r="927" spans="7:16" s="16" customFormat="1" x14ac:dyDescent="0.2">
      <c r="G927" s="18"/>
      <c r="H927" s="18"/>
      <c r="I927" s="17" t="str">
        <f t="shared" si="27"/>
        <v xml:space="preserve"> </v>
      </c>
      <c r="J927" s="15"/>
      <c r="K927" s="18"/>
      <c r="L927" s="18"/>
      <c r="M927" s="18"/>
      <c r="N927" s="18"/>
      <c r="O927" s="18"/>
      <c r="P927" s="17" t="str">
        <f>IF(AND($O927&gt;0,$N927&gt;0),IF($D927="F",IF(SUM($N927,$O927)&lt;=35,1.33*($N927+$O927)-0.013*POWER(($N927+$O927),2)-2.5,0.546*($N927+$O927)+9.7),1.21*($N927+$O927)-0.008*POWER(($N927+$O927),2)-VLOOKUP($F927,Ages!$A$12:$AJ$19,36,0)),"")</f>
        <v/>
      </c>
    </row>
    <row r="928" spans="7:16" s="16" customFormat="1" x14ac:dyDescent="0.2">
      <c r="G928" s="18"/>
      <c r="H928" s="18"/>
      <c r="I928" s="17" t="str">
        <f t="shared" si="27"/>
        <v xml:space="preserve"> </v>
      </c>
      <c r="J928" s="15"/>
      <c r="K928" s="18"/>
      <c r="L928" s="18"/>
      <c r="M928" s="18"/>
      <c r="N928" s="18"/>
      <c r="O928" s="18"/>
      <c r="P928" s="17" t="str">
        <f>IF(AND($O928&gt;0,$N928&gt;0),IF($D928="F",IF(SUM($N928,$O928)&lt;=35,1.33*($N928+$O928)-0.013*POWER(($N928+$O928),2)-2.5,0.546*($N928+$O928)+9.7),1.21*($N928+$O928)-0.008*POWER(($N928+$O928),2)-VLOOKUP($F928,Ages!$A$12:$AJ$19,36,0)),"")</f>
        <v/>
      </c>
    </row>
    <row r="929" spans="7:16" s="16" customFormat="1" x14ac:dyDescent="0.2">
      <c r="G929" s="18"/>
      <c r="H929" s="18"/>
      <c r="I929" s="17" t="str">
        <f t="shared" si="27"/>
        <v xml:space="preserve"> </v>
      </c>
      <c r="J929" s="15"/>
      <c r="K929" s="18"/>
      <c r="L929" s="18"/>
      <c r="M929" s="18"/>
      <c r="N929" s="18"/>
      <c r="O929" s="18"/>
      <c r="P929" s="17" t="str">
        <f>IF(AND($O929&gt;0,$N929&gt;0),IF($D929="F",IF(SUM($N929,$O929)&lt;=35,1.33*($N929+$O929)-0.013*POWER(($N929+$O929),2)-2.5,0.546*($N929+$O929)+9.7),1.21*($N929+$O929)-0.008*POWER(($N929+$O929),2)-VLOOKUP($F929,Ages!$A$12:$AJ$19,36,0)),"")</f>
        <v/>
      </c>
    </row>
    <row r="930" spans="7:16" s="16" customFormat="1" x14ac:dyDescent="0.2">
      <c r="G930" s="18"/>
      <c r="H930" s="18"/>
      <c r="I930" s="17" t="str">
        <f t="shared" si="27"/>
        <v xml:space="preserve"> </v>
      </c>
      <c r="J930" s="15"/>
      <c r="K930" s="18"/>
      <c r="L930" s="18"/>
      <c r="M930" s="18"/>
      <c r="N930" s="18"/>
      <c r="O930" s="18"/>
      <c r="P930" s="17" t="str">
        <f>IF(AND($O930&gt;0,$N930&gt;0),IF($D930="F",IF(SUM($N930,$O930)&lt;=35,1.33*($N930+$O930)-0.013*POWER(($N930+$O930),2)-2.5,0.546*($N930+$O930)+9.7),1.21*($N930+$O930)-0.008*POWER(($N930+$O930),2)-VLOOKUP($F930,Ages!$A$12:$AJ$19,36,0)),"")</f>
        <v/>
      </c>
    </row>
    <row r="931" spans="7:16" s="16" customFormat="1" x14ac:dyDescent="0.2">
      <c r="G931" s="18"/>
      <c r="H931" s="18"/>
      <c r="I931" s="17" t="str">
        <f t="shared" si="27"/>
        <v xml:space="preserve"> </v>
      </c>
      <c r="J931" s="15"/>
      <c r="K931" s="18"/>
      <c r="L931" s="18"/>
      <c r="M931" s="18"/>
      <c r="N931" s="18"/>
      <c r="O931" s="18"/>
      <c r="P931" s="17" t="str">
        <f>IF(AND($O931&gt;0,$N931&gt;0),IF($D931="F",IF(SUM($N931,$O931)&lt;=35,1.33*($N931+$O931)-0.013*POWER(($N931+$O931),2)-2.5,0.546*($N931+$O931)+9.7),1.21*($N931+$O931)-0.008*POWER(($N931+$O931),2)-VLOOKUP($F931,Ages!$A$12:$AJ$19,36,0)),"")</f>
        <v/>
      </c>
    </row>
    <row r="932" spans="7:16" s="16" customFormat="1" x14ac:dyDescent="0.2">
      <c r="G932" s="18"/>
      <c r="H932" s="18"/>
      <c r="I932" s="17" t="str">
        <f t="shared" si="27"/>
        <v xml:space="preserve"> </v>
      </c>
      <c r="J932" s="15"/>
      <c r="K932" s="18"/>
      <c r="L932" s="18"/>
      <c r="M932" s="18"/>
      <c r="N932" s="18"/>
      <c r="O932" s="18"/>
      <c r="P932" s="17" t="str">
        <f>IF(AND($O932&gt;0,$N932&gt;0),IF($D932="F",IF(SUM($N932,$O932)&lt;=35,1.33*($N932+$O932)-0.013*POWER(($N932+$O932),2)-2.5,0.546*($N932+$O932)+9.7),1.21*($N932+$O932)-0.008*POWER(($N932+$O932),2)-VLOOKUP($F932,Ages!$A$12:$AJ$19,36,0)),"")</f>
        <v/>
      </c>
    </row>
    <row r="933" spans="7:16" s="16" customFormat="1" x14ac:dyDescent="0.2">
      <c r="G933" s="18"/>
      <c r="H933" s="18"/>
      <c r="I933" s="17" t="str">
        <f t="shared" si="27"/>
        <v xml:space="preserve"> </v>
      </c>
      <c r="J933" s="15"/>
      <c r="K933" s="18"/>
      <c r="L933" s="18"/>
      <c r="M933" s="18"/>
      <c r="N933" s="18"/>
      <c r="O933" s="18"/>
      <c r="P933" s="17" t="str">
        <f>IF(AND($O933&gt;0,$N933&gt;0),IF($D933="F",IF(SUM($N933,$O933)&lt;=35,1.33*($N933+$O933)-0.013*POWER(($N933+$O933),2)-2.5,0.546*($N933+$O933)+9.7),1.21*($N933+$O933)-0.008*POWER(($N933+$O933),2)-VLOOKUP($F933,Ages!$A$12:$AJ$19,36,0)),"")</f>
        <v/>
      </c>
    </row>
    <row r="934" spans="7:16" s="16" customFormat="1" x14ac:dyDescent="0.2">
      <c r="G934" s="18"/>
      <c r="H934" s="18"/>
      <c r="I934" s="17" t="str">
        <f t="shared" si="27"/>
        <v xml:space="preserve"> </v>
      </c>
      <c r="J934" s="15"/>
      <c r="K934" s="18"/>
      <c r="L934" s="18"/>
      <c r="M934" s="18"/>
      <c r="N934" s="18"/>
      <c r="O934" s="18"/>
      <c r="P934" s="17" t="str">
        <f>IF(AND($O934&gt;0,$N934&gt;0),IF($D934="F",IF(SUM($N934,$O934)&lt;=35,1.33*($N934+$O934)-0.013*POWER(($N934+$O934),2)-2.5,0.546*($N934+$O934)+9.7),1.21*($N934+$O934)-0.008*POWER(($N934+$O934),2)-VLOOKUP($F934,Ages!$A$12:$AJ$19,36,0)),"")</f>
        <v/>
      </c>
    </row>
    <row r="935" spans="7:16" s="16" customFormat="1" x14ac:dyDescent="0.2">
      <c r="G935" s="18"/>
      <c r="H935" s="18"/>
      <c r="I935" s="17" t="str">
        <f t="shared" si="27"/>
        <v xml:space="preserve"> </v>
      </c>
      <c r="J935" s="15"/>
      <c r="K935" s="18"/>
      <c r="L935" s="18"/>
      <c r="M935" s="18"/>
      <c r="N935" s="18"/>
      <c r="O935" s="18"/>
      <c r="P935" s="17" t="str">
        <f>IF(AND($O935&gt;0,$N935&gt;0),IF($D935="F",IF(SUM($N935,$O935)&lt;=35,1.33*($N935+$O935)-0.013*POWER(($N935+$O935),2)-2.5,0.546*($N935+$O935)+9.7),1.21*($N935+$O935)-0.008*POWER(($N935+$O935),2)-VLOOKUP($F935,Ages!$A$12:$AJ$19,36,0)),"")</f>
        <v/>
      </c>
    </row>
    <row r="936" spans="7:16" s="16" customFormat="1" x14ac:dyDescent="0.2">
      <c r="G936" s="18"/>
      <c r="H936" s="18"/>
      <c r="I936" s="17" t="str">
        <f t="shared" si="27"/>
        <v xml:space="preserve"> </v>
      </c>
      <c r="J936" s="15"/>
      <c r="K936" s="18"/>
      <c r="L936" s="18"/>
      <c r="M936" s="18"/>
      <c r="N936" s="18"/>
      <c r="O936" s="18"/>
      <c r="P936" s="17" t="str">
        <f>IF(AND($O936&gt;0,$N936&gt;0),IF($D936="F",IF(SUM($N936,$O936)&lt;=35,1.33*($N936+$O936)-0.013*POWER(($N936+$O936),2)-2.5,0.546*($N936+$O936)+9.7),1.21*($N936+$O936)-0.008*POWER(($N936+$O936),2)-VLOOKUP($F936,Ages!$A$12:$AJ$19,36,0)),"")</f>
        <v/>
      </c>
    </row>
    <row r="937" spans="7:16" s="16" customFormat="1" x14ac:dyDescent="0.2">
      <c r="G937" s="18"/>
      <c r="H937" s="18"/>
      <c r="I937" s="17" t="str">
        <f t="shared" si="27"/>
        <v xml:space="preserve"> </v>
      </c>
      <c r="J937" s="15"/>
      <c r="K937" s="18"/>
      <c r="L937" s="18"/>
      <c r="M937" s="18"/>
      <c r="N937" s="18"/>
      <c r="O937" s="18"/>
      <c r="P937" s="17" t="str">
        <f>IF(AND($O937&gt;0,$N937&gt;0),IF($D937="F",IF(SUM($N937,$O937)&lt;=35,1.33*($N937+$O937)-0.013*POWER(($N937+$O937),2)-2.5,0.546*($N937+$O937)+9.7),1.21*($N937+$O937)-0.008*POWER(($N937+$O937),2)-VLOOKUP($F937,Ages!$A$12:$AJ$19,36,0)),"")</f>
        <v/>
      </c>
    </row>
    <row r="938" spans="7:16" s="16" customFormat="1" x14ac:dyDescent="0.2">
      <c r="G938" s="18"/>
      <c r="H938" s="18"/>
      <c r="I938" s="17" t="str">
        <f t="shared" si="27"/>
        <v xml:space="preserve"> </v>
      </c>
      <c r="J938" s="15"/>
      <c r="K938" s="18"/>
      <c r="L938" s="18"/>
      <c r="M938" s="18"/>
      <c r="N938" s="18"/>
      <c r="O938" s="18"/>
      <c r="P938" s="17" t="str">
        <f>IF(AND($O938&gt;0,$N938&gt;0),IF($D938="F",IF(SUM($N938,$O938)&lt;=35,1.33*($N938+$O938)-0.013*POWER(($N938+$O938),2)-2.5,0.546*($N938+$O938)+9.7),1.21*($N938+$O938)-0.008*POWER(($N938+$O938),2)-VLOOKUP($F938,Ages!$A$12:$AJ$19,36,0)),"")</f>
        <v/>
      </c>
    </row>
    <row r="939" spans="7:16" s="16" customFormat="1" x14ac:dyDescent="0.2">
      <c r="G939" s="18"/>
      <c r="H939" s="18"/>
      <c r="I939" s="17" t="str">
        <f t="shared" si="27"/>
        <v xml:space="preserve"> </v>
      </c>
      <c r="J939" s="15"/>
      <c r="K939" s="18"/>
      <c r="L939" s="18"/>
      <c r="M939" s="18"/>
      <c r="N939" s="18"/>
      <c r="O939" s="18"/>
      <c r="P939" s="17" t="str">
        <f>IF(AND($O939&gt;0,$N939&gt;0),IF($D939="F",IF(SUM($N939,$O939)&lt;=35,1.33*($N939+$O939)-0.013*POWER(($N939+$O939),2)-2.5,0.546*($N939+$O939)+9.7),1.21*($N939+$O939)-0.008*POWER(($N939+$O939),2)-VLOOKUP($F939,Ages!$A$12:$AJ$19,36,0)),"")</f>
        <v/>
      </c>
    </row>
    <row r="940" spans="7:16" s="16" customFormat="1" x14ac:dyDescent="0.2">
      <c r="G940" s="18"/>
      <c r="H940" s="18"/>
      <c r="I940" s="17" t="str">
        <f t="shared" si="27"/>
        <v xml:space="preserve"> </v>
      </c>
      <c r="J940" s="15"/>
      <c r="K940" s="18"/>
      <c r="L940" s="18"/>
      <c r="M940" s="18"/>
      <c r="N940" s="18"/>
      <c r="O940" s="18"/>
      <c r="P940" s="17" t="str">
        <f>IF(AND($O940&gt;0,$N940&gt;0),IF($D940="F",IF(SUM($N940,$O940)&lt;=35,1.33*($N940+$O940)-0.013*POWER(($N940+$O940),2)-2.5,0.546*($N940+$O940)+9.7),1.21*($N940+$O940)-0.008*POWER(($N940+$O940),2)-VLOOKUP($F940,Ages!$A$12:$AJ$19,36,0)),"")</f>
        <v/>
      </c>
    </row>
    <row r="941" spans="7:16" s="16" customFormat="1" x14ac:dyDescent="0.2">
      <c r="G941" s="18"/>
      <c r="H941" s="18"/>
      <c r="I941" s="17" t="str">
        <f t="shared" si="27"/>
        <v xml:space="preserve"> </v>
      </c>
      <c r="J941" s="15"/>
      <c r="K941" s="18"/>
      <c r="L941" s="18"/>
      <c r="M941" s="18"/>
      <c r="N941" s="18"/>
      <c r="O941" s="18"/>
      <c r="P941" s="17" t="str">
        <f>IF(AND($O941&gt;0,$N941&gt;0),IF($D941="F",IF(SUM($N941,$O941)&lt;=35,1.33*($N941+$O941)-0.013*POWER(($N941+$O941),2)-2.5,0.546*($N941+$O941)+9.7),1.21*($N941+$O941)-0.008*POWER(($N941+$O941),2)-VLOOKUP($F941,Ages!$A$12:$AJ$19,36,0)),"")</f>
        <v/>
      </c>
    </row>
    <row r="942" spans="7:16" s="16" customFormat="1" x14ac:dyDescent="0.2">
      <c r="G942" s="18"/>
      <c r="H942" s="18"/>
      <c r="I942" s="17" t="str">
        <f t="shared" si="27"/>
        <v xml:space="preserve"> </v>
      </c>
      <c r="J942" s="15"/>
      <c r="K942" s="18"/>
      <c r="L942" s="18"/>
      <c r="M942" s="18"/>
      <c r="N942" s="18"/>
      <c r="O942" s="18"/>
      <c r="P942" s="17" t="str">
        <f>IF(AND($O942&gt;0,$N942&gt;0),IF($D942="F",IF(SUM($N942,$O942)&lt;=35,1.33*($N942+$O942)-0.013*POWER(($N942+$O942),2)-2.5,0.546*($N942+$O942)+9.7),1.21*($N942+$O942)-0.008*POWER(($N942+$O942),2)-VLOOKUP($F942,Ages!$A$12:$AJ$19,36,0)),"")</f>
        <v/>
      </c>
    </row>
    <row r="943" spans="7:16" s="16" customFormat="1" x14ac:dyDescent="0.2">
      <c r="G943" s="18"/>
      <c r="H943" s="18"/>
      <c r="I943" s="17" t="str">
        <f t="shared" si="27"/>
        <v xml:space="preserve"> </v>
      </c>
      <c r="J943" s="15"/>
      <c r="K943" s="18"/>
      <c r="L943" s="18"/>
      <c r="M943" s="18"/>
      <c r="N943" s="18"/>
      <c r="O943" s="18"/>
      <c r="P943" s="17" t="str">
        <f>IF(AND($O943&gt;0,$N943&gt;0),IF($D943="F",IF(SUM($N943,$O943)&lt;=35,1.33*($N943+$O943)-0.013*POWER(($N943+$O943),2)-2.5,0.546*($N943+$O943)+9.7),1.21*($N943+$O943)-0.008*POWER(($N943+$O943),2)-VLOOKUP($F943,Ages!$A$12:$AJ$19,36,0)),"")</f>
        <v/>
      </c>
    </row>
    <row r="944" spans="7:16" s="16" customFormat="1" x14ac:dyDescent="0.2">
      <c r="G944" s="18"/>
      <c r="H944" s="18"/>
      <c r="I944" s="17" t="str">
        <f t="shared" si="27"/>
        <v xml:space="preserve"> </v>
      </c>
      <c r="J944" s="15"/>
      <c r="K944" s="18"/>
      <c r="L944" s="18"/>
      <c r="M944" s="18"/>
      <c r="N944" s="18"/>
      <c r="O944" s="18"/>
      <c r="P944" s="17" t="str">
        <f>IF(AND($O944&gt;0,$N944&gt;0),IF($D944="F",IF(SUM($N944,$O944)&lt;=35,1.33*($N944+$O944)-0.013*POWER(($N944+$O944),2)-2.5,0.546*($N944+$O944)+9.7),1.21*($N944+$O944)-0.008*POWER(($N944+$O944),2)-VLOOKUP($F944,Ages!$A$12:$AJ$19,36,0)),"")</f>
        <v/>
      </c>
    </row>
    <row r="945" spans="7:16" s="16" customFormat="1" x14ac:dyDescent="0.2">
      <c r="G945" s="18"/>
      <c r="H945" s="18"/>
      <c r="I945" s="17" t="str">
        <f t="shared" si="27"/>
        <v xml:space="preserve"> </v>
      </c>
      <c r="J945" s="15"/>
      <c r="K945" s="18"/>
      <c r="L945" s="18"/>
      <c r="M945" s="18"/>
      <c r="N945" s="18"/>
      <c r="O945" s="18"/>
      <c r="P945" s="17" t="str">
        <f>IF(AND($O945&gt;0,$N945&gt;0),IF($D945="F",IF(SUM($N945,$O945)&lt;=35,1.33*($N945+$O945)-0.013*POWER(($N945+$O945),2)-2.5,0.546*($N945+$O945)+9.7),1.21*($N945+$O945)-0.008*POWER(($N945+$O945),2)-VLOOKUP($F945,Ages!$A$12:$AJ$19,36,0)),"")</f>
        <v/>
      </c>
    </row>
    <row r="946" spans="7:16" s="16" customFormat="1" x14ac:dyDescent="0.2">
      <c r="G946" s="18"/>
      <c r="H946" s="18"/>
      <c r="I946" s="17" t="str">
        <f t="shared" si="27"/>
        <v xml:space="preserve"> </v>
      </c>
      <c r="J946" s="15"/>
      <c r="K946" s="18"/>
      <c r="L946" s="18"/>
      <c r="M946" s="18"/>
      <c r="N946" s="18"/>
      <c r="O946" s="18"/>
      <c r="P946" s="17" t="str">
        <f>IF(AND($O946&gt;0,$N946&gt;0),IF($D946="F",IF(SUM($N946,$O946)&lt;=35,1.33*($N946+$O946)-0.013*POWER(($N946+$O946),2)-2.5,0.546*($N946+$O946)+9.7),1.21*($N946+$O946)-0.008*POWER(($N946+$O946),2)-VLOOKUP($F946,Ages!$A$12:$AJ$19,36,0)),"")</f>
        <v/>
      </c>
    </row>
    <row r="947" spans="7:16" s="16" customFormat="1" x14ac:dyDescent="0.2">
      <c r="G947" s="18"/>
      <c r="H947" s="18"/>
      <c r="I947" s="17" t="str">
        <f t="shared" si="27"/>
        <v xml:space="preserve"> </v>
      </c>
      <c r="J947" s="15"/>
      <c r="K947" s="18"/>
      <c r="L947" s="18"/>
      <c r="M947" s="18"/>
      <c r="N947" s="18"/>
      <c r="O947" s="18"/>
      <c r="P947" s="17" t="str">
        <f>IF(AND($O947&gt;0,$N947&gt;0),IF($D947="F",IF(SUM($N947,$O947)&lt;=35,1.33*($N947+$O947)-0.013*POWER(($N947+$O947),2)-2.5,0.546*($N947+$O947)+9.7),1.21*($N947+$O947)-0.008*POWER(($N947+$O947),2)-VLOOKUP($F947,Ages!$A$12:$AJ$19,36,0)),"")</f>
        <v/>
      </c>
    </row>
    <row r="948" spans="7:16" s="16" customFormat="1" x14ac:dyDescent="0.2">
      <c r="G948" s="18"/>
      <c r="H948" s="18"/>
      <c r="I948" s="17" t="str">
        <f t="shared" si="27"/>
        <v xml:space="preserve"> </v>
      </c>
      <c r="J948" s="15"/>
      <c r="K948" s="18"/>
      <c r="L948" s="18"/>
      <c r="M948" s="18"/>
      <c r="N948" s="18"/>
      <c r="O948" s="18"/>
      <c r="P948" s="17" t="str">
        <f>IF(AND($O948&gt;0,$N948&gt;0),IF($D948="F",IF(SUM($N948,$O948)&lt;=35,1.33*($N948+$O948)-0.013*POWER(($N948+$O948),2)-2.5,0.546*($N948+$O948)+9.7),1.21*($N948+$O948)-0.008*POWER(($N948+$O948),2)-VLOOKUP($F948,Ages!$A$12:$AJ$19,36,0)),"")</f>
        <v/>
      </c>
    </row>
    <row r="949" spans="7:16" s="16" customFormat="1" x14ac:dyDescent="0.2">
      <c r="G949" s="18"/>
      <c r="H949" s="18"/>
      <c r="I949" s="17" t="str">
        <f t="shared" si="27"/>
        <v xml:space="preserve"> </v>
      </c>
      <c r="J949" s="15"/>
      <c r="K949" s="18"/>
      <c r="L949" s="18"/>
      <c r="M949" s="18"/>
      <c r="N949" s="18"/>
      <c r="O949" s="18"/>
      <c r="P949" s="17" t="str">
        <f>IF(AND($O949&gt;0,$N949&gt;0),IF($D949="F",IF(SUM($N949,$O949)&lt;=35,1.33*($N949+$O949)-0.013*POWER(($N949+$O949),2)-2.5,0.546*($N949+$O949)+9.7),1.21*($N949+$O949)-0.008*POWER(($N949+$O949),2)-VLOOKUP($F949,Ages!$A$12:$AJ$19,36,0)),"")</f>
        <v/>
      </c>
    </row>
    <row r="950" spans="7:16" s="16" customFormat="1" x14ac:dyDescent="0.2">
      <c r="G950" s="18"/>
      <c r="H950" s="18"/>
      <c r="I950" s="17" t="str">
        <f t="shared" si="27"/>
        <v xml:space="preserve"> </v>
      </c>
      <c r="J950" s="15"/>
      <c r="K950" s="18"/>
      <c r="L950" s="18"/>
      <c r="M950" s="18"/>
      <c r="N950" s="18"/>
      <c r="O950" s="18"/>
      <c r="P950" s="17" t="str">
        <f>IF(AND($O950&gt;0,$N950&gt;0),IF($D950="F",IF(SUM($N950,$O950)&lt;=35,1.33*($N950+$O950)-0.013*POWER(($N950+$O950),2)-2.5,0.546*($N950+$O950)+9.7),1.21*($N950+$O950)-0.008*POWER(($N950+$O950),2)-VLOOKUP($F950,Ages!$A$12:$AJ$19,36,0)),"")</f>
        <v/>
      </c>
    </row>
    <row r="951" spans="7:16" s="16" customFormat="1" x14ac:dyDescent="0.2">
      <c r="G951" s="18"/>
      <c r="H951" s="18"/>
      <c r="I951" s="17" t="str">
        <f t="shared" si="27"/>
        <v xml:space="preserve"> </v>
      </c>
      <c r="J951" s="15"/>
      <c r="K951" s="18"/>
      <c r="L951" s="18"/>
      <c r="M951" s="18"/>
      <c r="N951" s="18"/>
      <c r="O951" s="18"/>
      <c r="P951" s="17" t="str">
        <f>IF(AND($O951&gt;0,$N951&gt;0),IF($D951="F",IF(SUM($N951,$O951)&lt;=35,1.33*($N951+$O951)-0.013*POWER(($N951+$O951),2)-2.5,0.546*($N951+$O951)+9.7),1.21*($N951+$O951)-0.008*POWER(($N951+$O951),2)-VLOOKUP($F951,Ages!$A$12:$AJ$19,36,0)),"")</f>
        <v/>
      </c>
    </row>
    <row r="952" spans="7:16" s="16" customFormat="1" x14ac:dyDescent="0.2">
      <c r="G952" s="18"/>
      <c r="H952" s="18"/>
      <c r="I952" s="17" t="str">
        <f t="shared" si="27"/>
        <v xml:space="preserve"> </v>
      </c>
      <c r="J952" s="15"/>
      <c r="K952" s="18"/>
      <c r="L952" s="18"/>
      <c r="M952" s="18"/>
      <c r="N952" s="18"/>
      <c r="O952" s="18"/>
      <c r="P952" s="17" t="str">
        <f>IF(AND($O952&gt;0,$N952&gt;0),IF($D952="F",IF(SUM($N952,$O952)&lt;=35,1.33*($N952+$O952)-0.013*POWER(($N952+$O952),2)-2.5,0.546*($N952+$O952)+9.7),1.21*($N952+$O952)-0.008*POWER(($N952+$O952),2)-VLOOKUP($F952,Ages!$A$12:$AJ$19,36,0)),"")</f>
        <v/>
      </c>
    </row>
    <row r="953" spans="7:16" s="16" customFormat="1" x14ac:dyDescent="0.2">
      <c r="G953" s="18"/>
      <c r="H953" s="18"/>
      <c r="I953" s="17" t="str">
        <f t="shared" si="27"/>
        <v xml:space="preserve"> </v>
      </c>
      <c r="J953" s="15"/>
      <c r="K953" s="18"/>
      <c r="L953" s="18"/>
      <c r="M953" s="18"/>
      <c r="N953" s="18"/>
      <c r="O953" s="18"/>
      <c r="P953" s="17" t="str">
        <f>IF(AND($O953&gt;0,$N953&gt;0),IF($D953="F",IF(SUM($N953,$O953)&lt;=35,1.33*($N953+$O953)-0.013*POWER(($N953+$O953),2)-2.5,0.546*($N953+$O953)+9.7),1.21*($N953+$O953)-0.008*POWER(($N953+$O953),2)-VLOOKUP($F953,Ages!$A$12:$AJ$19,36,0)),"")</f>
        <v/>
      </c>
    </row>
    <row r="954" spans="7:16" s="16" customFormat="1" x14ac:dyDescent="0.2">
      <c r="G954" s="18"/>
      <c r="H954" s="18"/>
      <c r="I954" s="17" t="str">
        <f t="shared" si="27"/>
        <v xml:space="preserve"> </v>
      </c>
      <c r="J954" s="15"/>
      <c r="K954" s="18"/>
      <c r="L954" s="18"/>
      <c r="M954" s="18"/>
      <c r="N954" s="18"/>
      <c r="O954" s="18"/>
      <c r="P954" s="17" t="str">
        <f>IF(AND($O954&gt;0,$N954&gt;0),IF($D954="F",IF(SUM($N954,$O954)&lt;=35,1.33*($N954+$O954)-0.013*POWER(($N954+$O954),2)-2.5,0.546*($N954+$O954)+9.7),1.21*($N954+$O954)-0.008*POWER(($N954+$O954),2)-VLOOKUP($F954,Ages!$A$12:$AJ$19,36,0)),"")</f>
        <v/>
      </c>
    </row>
    <row r="955" spans="7:16" s="16" customFormat="1" x14ac:dyDescent="0.2">
      <c r="G955" s="18"/>
      <c r="H955" s="18"/>
      <c r="I955" s="17" t="str">
        <f t="shared" si="27"/>
        <v xml:space="preserve"> </v>
      </c>
      <c r="J955" s="15"/>
      <c r="K955" s="18"/>
      <c r="L955" s="18"/>
      <c r="M955" s="18"/>
      <c r="N955" s="18"/>
      <c r="O955" s="18"/>
      <c r="P955" s="17" t="str">
        <f>IF(AND($O955&gt;0,$N955&gt;0),IF($D955="F",IF(SUM($N955,$O955)&lt;=35,1.33*($N955+$O955)-0.013*POWER(($N955+$O955),2)-2.5,0.546*($N955+$O955)+9.7),1.21*($N955+$O955)-0.008*POWER(($N955+$O955),2)-VLOOKUP($F955,Ages!$A$12:$AJ$19,36,0)),"")</f>
        <v/>
      </c>
    </row>
    <row r="956" spans="7:16" s="16" customFormat="1" x14ac:dyDescent="0.2">
      <c r="G956" s="18"/>
      <c r="H956" s="18"/>
      <c r="I956" s="17" t="str">
        <f t="shared" si="27"/>
        <v xml:space="preserve"> </v>
      </c>
      <c r="J956" s="15"/>
      <c r="K956" s="18"/>
      <c r="L956" s="18"/>
      <c r="M956" s="18"/>
      <c r="N956" s="18"/>
      <c r="O956" s="18"/>
      <c r="P956" s="17" t="str">
        <f>IF(AND($O956&gt;0,$N956&gt;0),IF($D956="F",IF(SUM($N956,$O956)&lt;=35,1.33*($N956+$O956)-0.013*POWER(($N956+$O956),2)-2.5,0.546*($N956+$O956)+9.7),1.21*($N956+$O956)-0.008*POWER(($N956+$O956),2)-VLOOKUP($F956,Ages!$A$12:$AJ$19,36,0)),"")</f>
        <v/>
      </c>
    </row>
    <row r="957" spans="7:16" s="16" customFormat="1" x14ac:dyDescent="0.2">
      <c r="G957" s="18"/>
      <c r="H957" s="18"/>
      <c r="I957" s="17" t="str">
        <f t="shared" si="27"/>
        <v xml:space="preserve"> </v>
      </c>
      <c r="J957" s="15"/>
      <c r="K957" s="18"/>
      <c r="L957" s="18"/>
      <c r="M957" s="18"/>
      <c r="N957" s="18"/>
      <c r="O957" s="18"/>
      <c r="P957" s="17" t="str">
        <f>IF(AND($O957&gt;0,$N957&gt;0),IF($D957="F",IF(SUM($N957,$O957)&lt;=35,1.33*($N957+$O957)-0.013*POWER(($N957+$O957),2)-2.5,0.546*($N957+$O957)+9.7),1.21*($N957+$O957)-0.008*POWER(($N957+$O957),2)-VLOOKUP($F957,Ages!$A$12:$AJ$19,36,0)),"")</f>
        <v/>
      </c>
    </row>
    <row r="958" spans="7:16" s="16" customFormat="1" x14ac:dyDescent="0.2">
      <c r="G958" s="18"/>
      <c r="H958" s="18"/>
      <c r="I958" s="17" t="str">
        <f t="shared" si="27"/>
        <v xml:space="preserve"> </v>
      </c>
      <c r="J958" s="15"/>
      <c r="K958" s="18"/>
      <c r="L958" s="18"/>
      <c r="M958" s="18"/>
      <c r="N958" s="18"/>
      <c r="O958" s="18"/>
      <c r="P958" s="17" t="str">
        <f>IF(AND($O958&gt;0,$N958&gt;0),IF($D958="F",IF(SUM($N958,$O958)&lt;=35,1.33*($N958+$O958)-0.013*POWER(($N958+$O958),2)-2.5,0.546*($N958+$O958)+9.7),1.21*($N958+$O958)-0.008*POWER(($N958+$O958),2)-VLOOKUP($F958,Ages!$A$12:$AJ$19,36,0)),"")</f>
        <v/>
      </c>
    </row>
    <row r="959" spans="7:16" s="16" customFormat="1" x14ac:dyDescent="0.2">
      <c r="G959" s="18"/>
      <c r="H959" s="18"/>
      <c r="I959" s="17" t="str">
        <f t="shared" si="27"/>
        <v xml:space="preserve"> </v>
      </c>
      <c r="J959" s="15"/>
      <c r="K959" s="18"/>
      <c r="L959" s="18"/>
      <c r="M959" s="18"/>
      <c r="N959" s="18"/>
      <c r="O959" s="18"/>
      <c r="P959" s="17" t="str">
        <f>IF(AND($O959&gt;0,$N959&gt;0),IF($D959="F",IF(SUM($N959,$O959)&lt;=35,1.33*($N959+$O959)-0.013*POWER(($N959+$O959),2)-2.5,0.546*($N959+$O959)+9.7),1.21*($N959+$O959)-0.008*POWER(($N959+$O959),2)-VLOOKUP($F959,Ages!$A$12:$AJ$19,36,0)),"")</f>
        <v/>
      </c>
    </row>
    <row r="960" spans="7:16" s="16" customFormat="1" x14ac:dyDescent="0.2">
      <c r="G960" s="18"/>
      <c r="H960" s="18"/>
      <c r="I960" s="17" t="str">
        <f t="shared" si="27"/>
        <v xml:space="preserve"> </v>
      </c>
      <c r="J960" s="15"/>
      <c r="K960" s="18"/>
      <c r="L960" s="18"/>
      <c r="M960" s="18"/>
      <c r="N960" s="18"/>
      <c r="O960" s="18"/>
      <c r="P960" s="17" t="str">
        <f>IF(AND($O960&gt;0,$N960&gt;0),IF($D960="F",IF(SUM($N960,$O960)&lt;=35,1.33*($N960+$O960)-0.013*POWER(($N960+$O960),2)-2.5,0.546*($N960+$O960)+9.7),1.21*($N960+$O960)-0.008*POWER(($N960+$O960),2)-VLOOKUP($F960,Ages!$A$12:$AJ$19,36,0)),"")</f>
        <v/>
      </c>
    </row>
    <row r="961" spans="7:16" s="16" customFormat="1" x14ac:dyDescent="0.2">
      <c r="G961" s="18"/>
      <c r="H961" s="18"/>
      <c r="I961" s="17" t="str">
        <f t="shared" si="27"/>
        <v xml:space="preserve"> </v>
      </c>
      <c r="J961" s="15"/>
      <c r="K961" s="18"/>
      <c r="L961" s="18"/>
      <c r="M961" s="18"/>
      <c r="N961" s="18"/>
      <c r="O961" s="18"/>
      <c r="P961" s="17" t="str">
        <f>IF(AND($O961&gt;0,$N961&gt;0),IF($D961="F",IF(SUM($N961,$O961)&lt;=35,1.33*($N961+$O961)-0.013*POWER(($N961+$O961),2)-2.5,0.546*($N961+$O961)+9.7),1.21*($N961+$O961)-0.008*POWER(($N961+$O961),2)-VLOOKUP($F961,Ages!$A$12:$AJ$19,36,0)),"")</f>
        <v/>
      </c>
    </row>
    <row r="962" spans="7:16" s="16" customFormat="1" x14ac:dyDescent="0.2">
      <c r="G962" s="18"/>
      <c r="H962" s="18"/>
      <c r="I962" s="17" t="str">
        <f t="shared" si="27"/>
        <v xml:space="preserve"> </v>
      </c>
      <c r="J962" s="15"/>
      <c r="K962" s="18"/>
      <c r="L962" s="18"/>
      <c r="M962" s="18"/>
      <c r="N962" s="18"/>
      <c r="O962" s="18"/>
      <c r="P962" s="17" t="str">
        <f>IF(AND($O962&gt;0,$N962&gt;0),IF($D962="F",IF(SUM($N962,$O962)&lt;=35,1.33*($N962+$O962)-0.013*POWER(($N962+$O962),2)-2.5,0.546*($N962+$O962)+9.7),1.21*($N962+$O962)-0.008*POWER(($N962+$O962),2)-VLOOKUP($F962,Ages!$A$12:$AJ$19,36,0)),"")</f>
        <v/>
      </c>
    </row>
    <row r="963" spans="7:16" s="16" customFormat="1" x14ac:dyDescent="0.2">
      <c r="G963" s="18"/>
      <c r="H963" s="18"/>
      <c r="I963" s="17" t="str">
        <f t="shared" si="27"/>
        <v xml:space="preserve"> </v>
      </c>
      <c r="J963" s="15"/>
      <c r="K963" s="18"/>
      <c r="L963" s="18"/>
      <c r="M963" s="18"/>
      <c r="N963" s="18"/>
      <c r="O963" s="18"/>
      <c r="P963" s="17" t="str">
        <f>IF(AND($O963&gt;0,$N963&gt;0),IF($D963="F",IF(SUM($N963,$O963)&lt;=35,1.33*($N963+$O963)-0.013*POWER(($N963+$O963),2)-2.5,0.546*($N963+$O963)+9.7),1.21*($N963+$O963)-0.008*POWER(($N963+$O963),2)-VLOOKUP($F963,Ages!$A$12:$AJ$19,36,0)),"")</f>
        <v/>
      </c>
    </row>
    <row r="964" spans="7:16" s="16" customFormat="1" x14ac:dyDescent="0.2">
      <c r="G964" s="18"/>
      <c r="H964" s="18"/>
      <c r="I964" s="17" t="str">
        <f t="shared" si="27"/>
        <v xml:space="preserve"> </v>
      </c>
      <c r="J964" s="15"/>
      <c r="K964" s="18"/>
      <c r="L964" s="18"/>
      <c r="M964" s="18"/>
      <c r="N964" s="18"/>
      <c r="O964" s="18"/>
      <c r="P964" s="17" t="str">
        <f>IF(AND($O964&gt;0,$N964&gt;0),IF($D964="F",IF(SUM($N964,$O964)&lt;=35,1.33*($N964+$O964)-0.013*POWER(($N964+$O964),2)-2.5,0.546*($N964+$O964)+9.7),1.21*($N964+$O964)-0.008*POWER(($N964+$O964),2)-VLOOKUP($F964,Ages!$A$12:$AJ$19,36,0)),"")</f>
        <v/>
      </c>
    </row>
    <row r="965" spans="7:16" s="16" customFormat="1" x14ac:dyDescent="0.2">
      <c r="G965" s="18"/>
      <c r="H965" s="18"/>
      <c r="I965" s="17" t="str">
        <f t="shared" si="27"/>
        <v xml:space="preserve"> </v>
      </c>
      <c r="J965" s="15"/>
      <c r="K965" s="18"/>
      <c r="L965" s="18"/>
      <c r="M965" s="18"/>
      <c r="N965" s="18"/>
      <c r="O965" s="18"/>
      <c r="P965" s="17" t="str">
        <f>IF(AND($O965&gt;0,$N965&gt;0),IF($D965="F",IF(SUM($N965,$O965)&lt;=35,1.33*($N965+$O965)-0.013*POWER(($N965+$O965),2)-2.5,0.546*($N965+$O965)+9.7),1.21*($N965+$O965)-0.008*POWER(($N965+$O965),2)-VLOOKUP($F965,Ages!$A$12:$AJ$19,36,0)),"")</f>
        <v/>
      </c>
    </row>
    <row r="966" spans="7:16" s="16" customFormat="1" x14ac:dyDescent="0.2">
      <c r="G966" s="18"/>
      <c r="H966" s="18"/>
      <c r="I966" s="17" t="str">
        <f t="shared" si="27"/>
        <v xml:space="preserve"> </v>
      </c>
      <c r="J966" s="15"/>
      <c r="K966" s="18"/>
      <c r="L966" s="18"/>
      <c r="M966" s="18"/>
      <c r="N966" s="18"/>
      <c r="O966" s="18"/>
      <c r="P966" s="17" t="str">
        <f>IF(AND($O966&gt;0,$N966&gt;0),IF($D966="F",IF(SUM($N966,$O966)&lt;=35,1.33*($N966+$O966)-0.013*POWER(($N966+$O966),2)-2.5,0.546*($N966+$O966)+9.7),1.21*($N966+$O966)-0.008*POWER(($N966+$O966),2)-VLOOKUP($F966,Ages!$A$12:$AJ$19,36,0)),"")</f>
        <v/>
      </c>
    </row>
    <row r="967" spans="7:16" s="16" customFormat="1" x14ac:dyDescent="0.2">
      <c r="G967" s="18"/>
      <c r="H967" s="18"/>
      <c r="I967" s="17" t="str">
        <f t="shared" ref="I967:I1030" si="28">IF(AND(G967&gt;0,H967&gt;0),(H967/(G967*G967))*703, " ")</f>
        <v xml:space="preserve"> </v>
      </c>
      <c r="J967" s="15"/>
      <c r="K967" s="18"/>
      <c r="L967" s="18"/>
      <c r="M967" s="18"/>
      <c r="N967" s="18"/>
      <c r="O967" s="18"/>
      <c r="P967" s="17" t="str">
        <f>IF(AND($O967&gt;0,$N967&gt;0),IF($D967="F",IF(SUM($N967,$O967)&lt;=35,1.33*($N967+$O967)-0.013*POWER(($N967+$O967),2)-2.5,0.546*($N967+$O967)+9.7),1.21*($N967+$O967)-0.008*POWER(($N967+$O967),2)-VLOOKUP($F967,Ages!$A$12:$AJ$19,36,0)),"")</f>
        <v/>
      </c>
    </row>
    <row r="968" spans="7:16" s="16" customFormat="1" x14ac:dyDescent="0.2">
      <c r="G968" s="18"/>
      <c r="H968" s="18"/>
      <c r="I968" s="17" t="str">
        <f t="shared" si="28"/>
        <v xml:space="preserve"> </v>
      </c>
      <c r="J968" s="15"/>
      <c r="K968" s="18"/>
      <c r="L968" s="18"/>
      <c r="M968" s="18"/>
      <c r="N968" s="18"/>
      <c r="O968" s="18"/>
      <c r="P968" s="17" t="str">
        <f>IF(AND($O968&gt;0,$N968&gt;0),IF($D968="F",IF(SUM($N968,$O968)&lt;=35,1.33*($N968+$O968)-0.013*POWER(($N968+$O968),2)-2.5,0.546*($N968+$O968)+9.7),1.21*($N968+$O968)-0.008*POWER(($N968+$O968),2)-VLOOKUP($F968,Ages!$A$12:$AJ$19,36,0)),"")</f>
        <v/>
      </c>
    </row>
    <row r="969" spans="7:16" s="16" customFormat="1" x14ac:dyDescent="0.2">
      <c r="G969" s="18"/>
      <c r="H969" s="18"/>
      <c r="I969" s="17" t="str">
        <f t="shared" si="28"/>
        <v xml:space="preserve"> </v>
      </c>
      <c r="J969" s="15"/>
      <c r="K969" s="18"/>
      <c r="L969" s="18"/>
      <c r="M969" s="18"/>
      <c r="N969" s="18"/>
      <c r="O969" s="18"/>
      <c r="P969" s="17" t="str">
        <f>IF(AND($O969&gt;0,$N969&gt;0),IF($D969="F",IF(SUM($N969,$O969)&lt;=35,1.33*($N969+$O969)-0.013*POWER(($N969+$O969),2)-2.5,0.546*($N969+$O969)+9.7),1.21*($N969+$O969)-0.008*POWER(($N969+$O969),2)-VLOOKUP($F969,Ages!$A$12:$AJ$19,36,0)),"")</f>
        <v/>
      </c>
    </row>
    <row r="970" spans="7:16" s="16" customFormat="1" x14ac:dyDescent="0.2">
      <c r="G970" s="18"/>
      <c r="H970" s="18"/>
      <c r="I970" s="17" t="str">
        <f t="shared" si="28"/>
        <v xml:space="preserve"> </v>
      </c>
      <c r="J970" s="15"/>
      <c r="K970" s="18"/>
      <c r="L970" s="18"/>
      <c r="M970" s="18"/>
      <c r="N970" s="18"/>
      <c r="O970" s="18"/>
      <c r="P970" s="17" t="str">
        <f>IF(AND($O970&gt;0,$N970&gt;0),IF($D970="F",IF(SUM($N970,$O970)&lt;=35,1.33*($N970+$O970)-0.013*POWER(($N970+$O970),2)-2.5,0.546*($N970+$O970)+9.7),1.21*($N970+$O970)-0.008*POWER(($N970+$O970),2)-VLOOKUP($F970,Ages!$A$12:$AJ$19,36,0)),"")</f>
        <v/>
      </c>
    </row>
    <row r="971" spans="7:16" s="16" customFormat="1" x14ac:dyDescent="0.2">
      <c r="G971" s="18"/>
      <c r="H971" s="18"/>
      <c r="I971" s="17" t="str">
        <f t="shared" si="28"/>
        <v xml:space="preserve"> </v>
      </c>
      <c r="J971" s="15"/>
      <c r="K971" s="18"/>
      <c r="L971" s="18"/>
      <c r="M971" s="18"/>
      <c r="N971" s="18"/>
      <c r="O971" s="18"/>
      <c r="P971" s="17" t="str">
        <f>IF(AND($O971&gt;0,$N971&gt;0),IF($D971="F",IF(SUM($N971,$O971)&lt;=35,1.33*($N971+$O971)-0.013*POWER(($N971+$O971),2)-2.5,0.546*($N971+$O971)+9.7),1.21*($N971+$O971)-0.008*POWER(($N971+$O971),2)-VLOOKUP($F971,Ages!$A$12:$AJ$19,36,0)),"")</f>
        <v/>
      </c>
    </row>
    <row r="972" spans="7:16" s="16" customFormat="1" x14ac:dyDescent="0.2">
      <c r="G972" s="18"/>
      <c r="H972" s="18"/>
      <c r="I972" s="17" t="str">
        <f t="shared" si="28"/>
        <v xml:space="preserve"> </v>
      </c>
      <c r="J972" s="15"/>
      <c r="K972" s="18"/>
      <c r="L972" s="18"/>
      <c r="M972" s="18"/>
      <c r="N972" s="18"/>
      <c r="O972" s="18"/>
      <c r="P972" s="17" t="str">
        <f>IF(AND($O972&gt;0,$N972&gt;0),IF($D972="F",IF(SUM($N972,$O972)&lt;=35,1.33*($N972+$O972)-0.013*POWER(($N972+$O972),2)-2.5,0.546*($N972+$O972)+9.7),1.21*($N972+$O972)-0.008*POWER(($N972+$O972),2)-VLOOKUP($F972,Ages!$A$12:$AJ$19,36,0)),"")</f>
        <v/>
      </c>
    </row>
    <row r="973" spans="7:16" s="16" customFormat="1" x14ac:dyDescent="0.2">
      <c r="G973" s="18"/>
      <c r="H973" s="18"/>
      <c r="I973" s="17" t="str">
        <f t="shared" si="28"/>
        <v xml:space="preserve"> </v>
      </c>
      <c r="J973" s="15"/>
      <c r="K973" s="18"/>
      <c r="L973" s="18"/>
      <c r="M973" s="18"/>
      <c r="N973" s="18"/>
      <c r="O973" s="18"/>
      <c r="P973" s="17" t="str">
        <f>IF(AND($O973&gt;0,$N973&gt;0),IF($D973="F",IF(SUM($N973,$O973)&lt;=35,1.33*($N973+$O973)-0.013*POWER(($N973+$O973),2)-2.5,0.546*($N973+$O973)+9.7),1.21*($N973+$O973)-0.008*POWER(($N973+$O973),2)-VLOOKUP($F973,Ages!$A$12:$AJ$19,36,0)),"")</f>
        <v/>
      </c>
    </row>
    <row r="974" spans="7:16" s="16" customFormat="1" x14ac:dyDescent="0.2">
      <c r="G974" s="18"/>
      <c r="H974" s="18"/>
      <c r="I974" s="17" t="str">
        <f t="shared" si="28"/>
        <v xml:space="preserve"> </v>
      </c>
      <c r="J974" s="15"/>
      <c r="K974" s="18"/>
      <c r="L974" s="18"/>
      <c r="M974" s="18"/>
      <c r="N974" s="18"/>
      <c r="O974" s="18"/>
      <c r="P974" s="17" t="str">
        <f>IF(AND($O974&gt;0,$N974&gt;0),IF($D974="F",IF(SUM($N974,$O974)&lt;=35,1.33*($N974+$O974)-0.013*POWER(($N974+$O974),2)-2.5,0.546*($N974+$O974)+9.7),1.21*($N974+$O974)-0.008*POWER(($N974+$O974),2)-VLOOKUP($F974,Ages!$A$12:$AJ$19,36,0)),"")</f>
        <v/>
      </c>
    </row>
    <row r="975" spans="7:16" s="16" customFormat="1" x14ac:dyDescent="0.2">
      <c r="G975" s="18"/>
      <c r="H975" s="18"/>
      <c r="I975" s="17" t="str">
        <f t="shared" si="28"/>
        <v xml:space="preserve"> </v>
      </c>
      <c r="J975" s="15"/>
      <c r="K975" s="18"/>
      <c r="L975" s="18"/>
      <c r="M975" s="18"/>
      <c r="N975" s="18"/>
      <c r="O975" s="18"/>
      <c r="P975" s="17" t="str">
        <f>IF(AND($O975&gt;0,$N975&gt;0),IF($D975="F",IF(SUM($N975,$O975)&lt;=35,1.33*($N975+$O975)-0.013*POWER(($N975+$O975),2)-2.5,0.546*($N975+$O975)+9.7),1.21*($N975+$O975)-0.008*POWER(($N975+$O975),2)-VLOOKUP($F975,Ages!$A$12:$AJ$19,36,0)),"")</f>
        <v/>
      </c>
    </row>
    <row r="976" spans="7:16" s="16" customFormat="1" x14ac:dyDescent="0.2">
      <c r="G976" s="18"/>
      <c r="H976" s="18"/>
      <c r="I976" s="17" t="str">
        <f t="shared" si="28"/>
        <v xml:space="preserve"> </v>
      </c>
      <c r="J976" s="15"/>
      <c r="K976" s="18"/>
      <c r="L976" s="18"/>
      <c r="M976" s="18"/>
      <c r="N976" s="18"/>
      <c r="O976" s="18"/>
      <c r="P976" s="17" t="str">
        <f>IF(AND($O976&gt;0,$N976&gt;0),IF($D976="F",IF(SUM($N976,$O976)&lt;=35,1.33*($N976+$O976)-0.013*POWER(($N976+$O976),2)-2.5,0.546*($N976+$O976)+9.7),1.21*($N976+$O976)-0.008*POWER(($N976+$O976),2)-VLOOKUP($F976,Ages!$A$12:$AJ$19,36,0)),"")</f>
        <v/>
      </c>
    </row>
    <row r="977" spans="7:16" s="16" customFormat="1" x14ac:dyDescent="0.2">
      <c r="G977" s="18"/>
      <c r="H977" s="18"/>
      <c r="I977" s="17" t="str">
        <f t="shared" si="28"/>
        <v xml:space="preserve"> </v>
      </c>
      <c r="J977" s="15"/>
      <c r="K977" s="18"/>
      <c r="L977" s="18"/>
      <c r="M977" s="18"/>
      <c r="N977" s="18"/>
      <c r="O977" s="18"/>
      <c r="P977" s="17" t="str">
        <f>IF(AND($O977&gt;0,$N977&gt;0),IF($D977="F",IF(SUM($N977,$O977)&lt;=35,1.33*($N977+$O977)-0.013*POWER(($N977+$O977),2)-2.5,0.546*($N977+$O977)+9.7),1.21*($N977+$O977)-0.008*POWER(($N977+$O977),2)-VLOOKUP($F977,Ages!$A$12:$AJ$19,36,0)),"")</f>
        <v/>
      </c>
    </row>
    <row r="978" spans="7:16" s="16" customFormat="1" x14ac:dyDescent="0.2">
      <c r="G978" s="18"/>
      <c r="H978" s="18"/>
      <c r="I978" s="17" t="str">
        <f t="shared" si="28"/>
        <v xml:space="preserve"> </v>
      </c>
      <c r="J978" s="15"/>
      <c r="K978" s="18"/>
      <c r="L978" s="18"/>
      <c r="M978" s="18"/>
      <c r="N978" s="18"/>
      <c r="O978" s="18"/>
      <c r="P978" s="17" t="str">
        <f>IF(AND($O978&gt;0,$N978&gt;0),IF($D978="F",IF(SUM($N978,$O978)&lt;=35,1.33*($N978+$O978)-0.013*POWER(($N978+$O978),2)-2.5,0.546*($N978+$O978)+9.7),1.21*($N978+$O978)-0.008*POWER(($N978+$O978),2)-VLOOKUP($F978,Ages!$A$12:$AJ$19,36,0)),"")</f>
        <v/>
      </c>
    </row>
    <row r="979" spans="7:16" s="16" customFormat="1" x14ac:dyDescent="0.2">
      <c r="G979" s="18"/>
      <c r="H979" s="18"/>
      <c r="I979" s="17" t="str">
        <f t="shared" si="28"/>
        <v xml:space="preserve"> </v>
      </c>
      <c r="J979" s="15"/>
      <c r="K979" s="18"/>
      <c r="L979" s="18"/>
      <c r="M979" s="18"/>
      <c r="N979" s="18"/>
      <c r="O979" s="18"/>
      <c r="P979" s="17" t="str">
        <f>IF(AND($O979&gt;0,$N979&gt;0),IF($D979="F",IF(SUM($N979,$O979)&lt;=35,1.33*($N979+$O979)-0.013*POWER(($N979+$O979),2)-2.5,0.546*($N979+$O979)+9.7),1.21*($N979+$O979)-0.008*POWER(($N979+$O979),2)-VLOOKUP($F979,Ages!$A$12:$AJ$19,36,0)),"")</f>
        <v/>
      </c>
    </row>
    <row r="980" spans="7:16" s="16" customFormat="1" x14ac:dyDescent="0.2">
      <c r="G980" s="18"/>
      <c r="H980" s="18"/>
      <c r="I980" s="17" t="str">
        <f t="shared" si="28"/>
        <v xml:space="preserve"> </v>
      </c>
      <c r="J980" s="15"/>
      <c r="K980" s="18"/>
      <c r="L980" s="18"/>
      <c r="M980" s="18"/>
      <c r="N980" s="18"/>
      <c r="O980" s="18"/>
      <c r="P980" s="17" t="str">
        <f>IF(AND($O980&gt;0,$N980&gt;0),IF($D980="F",IF(SUM($N980,$O980)&lt;=35,1.33*($N980+$O980)-0.013*POWER(($N980+$O980),2)-2.5,0.546*($N980+$O980)+9.7),1.21*($N980+$O980)-0.008*POWER(($N980+$O980),2)-VLOOKUP($F980,Ages!$A$12:$AJ$19,36,0)),"")</f>
        <v/>
      </c>
    </row>
    <row r="981" spans="7:16" s="16" customFormat="1" x14ac:dyDescent="0.2">
      <c r="G981" s="18"/>
      <c r="H981" s="18"/>
      <c r="I981" s="17" t="str">
        <f t="shared" si="28"/>
        <v xml:space="preserve"> </v>
      </c>
      <c r="J981" s="15"/>
      <c r="K981" s="18"/>
      <c r="L981" s="18"/>
      <c r="M981" s="18"/>
      <c r="N981" s="18"/>
      <c r="O981" s="18"/>
      <c r="P981" s="17" t="str">
        <f>IF(AND($O981&gt;0,$N981&gt;0),IF($D981="F",IF(SUM($N981,$O981)&lt;=35,1.33*($N981+$O981)-0.013*POWER(($N981+$O981),2)-2.5,0.546*($N981+$O981)+9.7),1.21*($N981+$O981)-0.008*POWER(($N981+$O981),2)-VLOOKUP($F981,Ages!$A$12:$AJ$19,36,0)),"")</f>
        <v/>
      </c>
    </row>
    <row r="982" spans="7:16" s="16" customFormat="1" x14ac:dyDescent="0.2">
      <c r="G982" s="18"/>
      <c r="H982" s="18"/>
      <c r="I982" s="17" t="str">
        <f t="shared" si="28"/>
        <v xml:space="preserve"> </v>
      </c>
      <c r="J982" s="15"/>
      <c r="K982" s="18"/>
      <c r="L982" s="18"/>
      <c r="M982" s="18"/>
      <c r="N982" s="18"/>
      <c r="O982" s="18"/>
      <c r="P982" s="17" t="str">
        <f>IF(AND($O982&gt;0,$N982&gt;0),IF($D982="F",IF(SUM($N982,$O982)&lt;=35,1.33*($N982+$O982)-0.013*POWER(($N982+$O982),2)-2.5,0.546*($N982+$O982)+9.7),1.21*($N982+$O982)-0.008*POWER(($N982+$O982),2)-VLOOKUP($F982,Ages!$A$12:$AJ$19,36,0)),"")</f>
        <v/>
      </c>
    </row>
    <row r="983" spans="7:16" s="16" customFormat="1" x14ac:dyDescent="0.2">
      <c r="G983" s="18"/>
      <c r="H983" s="18"/>
      <c r="I983" s="17" t="str">
        <f t="shared" si="28"/>
        <v xml:space="preserve"> </v>
      </c>
      <c r="J983" s="15"/>
      <c r="K983" s="18"/>
      <c r="L983" s="18"/>
      <c r="M983" s="18"/>
      <c r="N983" s="18"/>
      <c r="O983" s="18"/>
      <c r="P983" s="17" t="str">
        <f>IF(AND($O983&gt;0,$N983&gt;0),IF($D983="F",IF(SUM($N983,$O983)&lt;=35,1.33*($N983+$O983)-0.013*POWER(($N983+$O983),2)-2.5,0.546*($N983+$O983)+9.7),1.21*($N983+$O983)-0.008*POWER(($N983+$O983),2)-VLOOKUP($F983,Ages!$A$12:$AJ$19,36,0)),"")</f>
        <v/>
      </c>
    </row>
    <row r="984" spans="7:16" s="16" customFormat="1" x14ac:dyDescent="0.2">
      <c r="G984" s="18"/>
      <c r="H984" s="18"/>
      <c r="I984" s="17" t="str">
        <f t="shared" si="28"/>
        <v xml:space="preserve"> </v>
      </c>
      <c r="J984" s="15"/>
      <c r="K984" s="18"/>
      <c r="L984" s="18"/>
      <c r="M984" s="18"/>
      <c r="N984" s="18"/>
      <c r="O984" s="18"/>
      <c r="P984" s="17" t="str">
        <f>IF(AND($O984&gt;0,$N984&gt;0),IF($D984="F",IF(SUM($N984,$O984)&lt;=35,1.33*($N984+$O984)-0.013*POWER(($N984+$O984),2)-2.5,0.546*($N984+$O984)+9.7),1.21*($N984+$O984)-0.008*POWER(($N984+$O984),2)-VLOOKUP($F984,Ages!$A$12:$AJ$19,36,0)),"")</f>
        <v/>
      </c>
    </row>
    <row r="985" spans="7:16" s="16" customFormat="1" x14ac:dyDescent="0.2">
      <c r="G985" s="18"/>
      <c r="H985" s="18"/>
      <c r="I985" s="17" t="str">
        <f t="shared" si="28"/>
        <v xml:space="preserve"> </v>
      </c>
      <c r="J985" s="15"/>
      <c r="K985" s="18"/>
      <c r="L985" s="18"/>
      <c r="M985" s="18"/>
      <c r="N985" s="18"/>
      <c r="O985" s="18"/>
      <c r="P985" s="17" t="str">
        <f>IF(AND($O985&gt;0,$N985&gt;0),IF($D985="F",IF(SUM($N985,$O985)&lt;=35,1.33*($N985+$O985)-0.013*POWER(($N985+$O985),2)-2.5,0.546*($N985+$O985)+9.7),1.21*($N985+$O985)-0.008*POWER(($N985+$O985),2)-VLOOKUP($F985,Ages!$A$12:$AJ$19,36,0)),"")</f>
        <v/>
      </c>
    </row>
    <row r="986" spans="7:16" s="16" customFormat="1" x14ac:dyDescent="0.2">
      <c r="G986" s="18"/>
      <c r="H986" s="18"/>
      <c r="I986" s="17" t="str">
        <f t="shared" si="28"/>
        <v xml:space="preserve"> </v>
      </c>
      <c r="J986" s="15"/>
      <c r="K986" s="18"/>
      <c r="L986" s="18"/>
      <c r="M986" s="18"/>
      <c r="N986" s="18"/>
      <c r="O986" s="18"/>
      <c r="P986" s="17" t="str">
        <f>IF(AND($O986&gt;0,$N986&gt;0),IF($D986="F",IF(SUM($N986,$O986)&lt;=35,1.33*($N986+$O986)-0.013*POWER(($N986+$O986),2)-2.5,0.546*($N986+$O986)+9.7),1.21*($N986+$O986)-0.008*POWER(($N986+$O986),2)-VLOOKUP($F986,Ages!$A$12:$AJ$19,36,0)),"")</f>
        <v/>
      </c>
    </row>
    <row r="987" spans="7:16" s="16" customFormat="1" x14ac:dyDescent="0.2">
      <c r="G987" s="18"/>
      <c r="H987" s="18"/>
      <c r="I987" s="17" t="str">
        <f t="shared" si="28"/>
        <v xml:space="preserve"> </v>
      </c>
      <c r="J987" s="15"/>
      <c r="K987" s="18"/>
      <c r="L987" s="18"/>
      <c r="M987" s="18"/>
      <c r="N987" s="18"/>
      <c r="O987" s="18"/>
      <c r="P987" s="17" t="str">
        <f>IF(AND($O987&gt;0,$N987&gt;0),IF($D987="F",IF(SUM($N987,$O987)&lt;=35,1.33*($N987+$O987)-0.013*POWER(($N987+$O987),2)-2.5,0.546*($N987+$O987)+9.7),1.21*($N987+$O987)-0.008*POWER(($N987+$O987),2)-VLOOKUP($F987,Ages!$A$12:$AJ$19,36,0)),"")</f>
        <v/>
      </c>
    </row>
    <row r="988" spans="7:16" s="16" customFormat="1" x14ac:dyDescent="0.2">
      <c r="G988" s="18"/>
      <c r="H988" s="18"/>
      <c r="I988" s="17" t="str">
        <f t="shared" si="28"/>
        <v xml:space="preserve"> </v>
      </c>
      <c r="J988" s="15"/>
      <c r="K988" s="18"/>
      <c r="L988" s="18"/>
      <c r="M988" s="18"/>
      <c r="N988" s="18"/>
      <c r="O988" s="18"/>
      <c r="P988" s="17" t="str">
        <f>IF(AND($O988&gt;0,$N988&gt;0),IF($D988="F",IF(SUM($N988,$O988)&lt;=35,1.33*($N988+$O988)-0.013*POWER(($N988+$O988),2)-2.5,0.546*($N988+$O988)+9.7),1.21*($N988+$O988)-0.008*POWER(($N988+$O988),2)-VLOOKUP($F988,Ages!$A$12:$AJ$19,36,0)),"")</f>
        <v/>
      </c>
    </row>
    <row r="989" spans="7:16" s="16" customFormat="1" x14ac:dyDescent="0.2">
      <c r="G989" s="18"/>
      <c r="H989" s="18"/>
      <c r="I989" s="17" t="str">
        <f t="shared" si="28"/>
        <v xml:space="preserve"> </v>
      </c>
      <c r="J989" s="15"/>
      <c r="K989" s="18"/>
      <c r="L989" s="18"/>
      <c r="M989" s="18"/>
      <c r="N989" s="18"/>
      <c r="O989" s="18"/>
      <c r="P989" s="17" t="str">
        <f>IF(AND($O989&gt;0,$N989&gt;0),IF($D989="F",IF(SUM($N989,$O989)&lt;=35,1.33*($N989+$O989)-0.013*POWER(($N989+$O989),2)-2.5,0.546*($N989+$O989)+9.7),1.21*($N989+$O989)-0.008*POWER(($N989+$O989),2)-VLOOKUP($F989,Ages!$A$12:$AJ$19,36,0)),"")</f>
        <v/>
      </c>
    </row>
    <row r="990" spans="7:16" s="16" customFormat="1" x14ac:dyDescent="0.2">
      <c r="G990" s="18"/>
      <c r="H990" s="18"/>
      <c r="I990" s="17" t="str">
        <f t="shared" si="28"/>
        <v xml:space="preserve"> </v>
      </c>
      <c r="J990" s="15"/>
      <c r="K990" s="18"/>
      <c r="L990" s="18"/>
      <c r="M990" s="18"/>
      <c r="N990" s="18"/>
      <c r="O990" s="18"/>
      <c r="P990" s="17" t="str">
        <f>IF(AND($O990&gt;0,$N990&gt;0),IF($D990="F",IF(SUM($N990,$O990)&lt;=35,1.33*($N990+$O990)-0.013*POWER(($N990+$O990),2)-2.5,0.546*($N990+$O990)+9.7),1.21*($N990+$O990)-0.008*POWER(($N990+$O990),2)-VLOOKUP($F990,Ages!$A$12:$AJ$19,36,0)),"")</f>
        <v/>
      </c>
    </row>
    <row r="991" spans="7:16" s="16" customFormat="1" x14ac:dyDescent="0.2">
      <c r="G991" s="18"/>
      <c r="H991" s="18"/>
      <c r="I991" s="17" t="str">
        <f t="shared" si="28"/>
        <v xml:space="preserve"> </v>
      </c>
      <c r="J991" s="15"/>
      <c r="K991" s="18"/>
      <c r="L991" s="18"/>
      <c r="M991" s="18"/>
      <c r="N991" s="18"/>
      <c r="O991" s="18"/>
      <c r="P991" s="17" t="str">
        <f>IF(AND($O991&gt;0,$N991&gt;0),IF($D991="F",IF(SUM($N991,$O991)&lt;=35,1.33*($N991+$O991)-0.013*POWER(($N991+$O991),2)-2.5,0.546*($N991+$O991)+9.7),1.21*($N991+$O991)-0.008*POWER(($N991+$O991),2)-VLOOKUP($F991,Ages!$A$12:$AJ$19,36,0)),"")</f>
        <v/>
      </c>
    </row>
    <row r="992" spans="7:16" s="16" customFormat="1" x14ac:dyDescent="0.2">
      <c r="G992" s="18"/>
      <c r="H992" s="18"/>
      <c r="I992" s="17" t="str">
        <f t="shared" si="28"/>
        <v xml:space="preserve"> </v>
      </c>
      <c r="J992" s="15"/>
      <c r="K992" s="18"/>
      <c r="L992" s="18"/>
      <c r="M992" s="18"/>
      <c r="N992" s="18"/>
      <c r="O992" s="18"/>
      <c r="P992" s="17" t="str">
        <f>IF(AND($O992&gt;0,$N992&gt;0),IF($D992="F",IF(SUM($N992,$O992)&lt;=35,1.33*($N992+$O992)-0.013*POWER(($N992+$O992),2)-2.5,0.546*($N992+$O992)+9.7),1.21*($N992+$O992)-0.008*POWER(($N992+$O992),2)-VLOOKUP($F992,Ages!$A$12:$AJ$19,36,0)),"")</f>
        <v/>
      </c>
    </row>
    <row r="993" spans="7:16" s="16" customFormat="1" x14ac:dyDescent="0.2">
      <c r="G993" s="18"/>
      <c r="H993" s="18"/>
      <c r="I993" s="17" t="str">
        <f t="shared" si="28"/>
        <v xml:space="preserve"> </v>
      </c>
      <c r="J993" s="15"/>
      <c r="K993" s="18"/>
      <c r="L993" s="18"/>
      <c r="M993" s="18"/>
      <c r="N993" s="18"/>
      <c r="O993" s="18"/>
      <c r="P993" s="17" t="str">
        <f>IF(AND($O993&gt;0,$N993&gt;0),IF($D993="F",IF(SUM($N993,$O993)&lt;=35,1.33*($N993+$O993)-0.013*POWER(($N993+$O993),2)-2.5,0.546*($N993+$O993)+9.7),1.21*($N993+$O993)-0.008*POWER(($N993+$O993),2)-VLOOKUP($F993,Ages!$A$12:$AJ$19,36,0)),"")</f>
        <v/>
      </c>
    </row>
    <row r="994" spans="7:16" s="16" customFormat="1" x14ac:dyDescent="0.2">
      <c r="G994" s="18"/>
      <c r="H994" s="18"/>
      <c r="I994" s="17" t="str">
        <f t="shared" si="28"/>
        <v xml:space="preserve"> </v>
      </c>
      <c r="J994" s="15"/>
      <c r="K994" s="18"/>
      <c r="L994" s="18"/>
      <c r="M994" s="18"/>
      <c r="N994" s="18"/>
      <c r="O994" s="18"/>
      <c r="P994" s="17" t="str">
        <f>IF(AND($O994&gt;0,$N994&gt;0),IF($D994="F",IF(SUM($N994,$O994)&lt;=35,1.33*($N994+$O994)-0.013*POWER(($N994+$O994),2)-2.5,0.546*($N994+$O994)+9.7),1.21*($N994+$O994)-0.008*POWER(($N994+$O994),2)-VLOOKUP($F994,Ages!$A$12:$AJ$19,36,0)),"")</f>
        <v/>
      </c>
    </row>
    <row r="995" spans="7:16" s="16" customFormat="1" x14ac:dyDescent="0.2">
      <c r="G995" s="18"/>
      <c r="H995" s="18"/>
      <c r="I995" s="17" t="str">
        <f t="shared" si="28"/>
        <v xml:space="preserve"> </v>
      </c>
      <c r="J995" s="15"/>
      <c r="K995" s="18"/>
      <c r="L995" s="18"/>
      <c r="M995" s="18"/>
      <c r="N995" s="18"/>
      <c r="O995" s="18"/>
      <c r="P995" s="17" t="str">
        <f>IF(AND($O995&gt;0,$N995&gt;0),IF($D995="F",IF(SUM($N995,$O995)&lt;=35,1.33*($N995+$O995)-0.013*POWER(($N995+$O995),2)-2.5,0.546*($N995+$O995)+9.7),1.21*($N995+$O995)-0.008*POWER(($N995+$O995),2)-VLOOKUP($F995,Ages!$A$12:$AJ$19,36,0)),"")</f>
        <v/>
      </c>
    </row>
    <row r="996" spans="7:16" s="16" customFormat="1" x14ac:dyDescent="0.2">
      <c r="G996" s="18"/>
      <c r="H996" s="18"/>
      <c r="I996" s="17" t="str">
        <f t="shared" si="28"/>
        <v xml:space="preserve"> </v>
      </c>
      <c r="J996" s="15"/>
      <c r="K996" s="18"/>
      <c r="L996" s="18"/>
      <c r="M996" s="18"/>
      <c r="N996" s="18"/>
      <c r="O996" s="18"/>
      <c r="P996" s="17" t="str">
        <f>IF(AND($O996&gt;0,$N996&gt;0),IF($D996="F",IF(SUM($N996,$O996)&lt;=35,1.33*($N996+$O996)-0.013*POWER(($N996+$O996),2)-2.5,0.546*($N996+$O996)+9.7),1.21*($N996+$O996)-0.008*POWER(($N996+$O996),2)-VLOOKUP($F996,Ages!$A$12:$AJ$19,36,0)),"")</f>
        <v/>
      </c>
    </row>
    <row r="997" spans="7:16" s="16" customFormat="1" x14ac:dyDescent="0.2">
      <c r="G997" s="18"/>
      <c r="H997" s="18"/>
      <c r="I997" s="17" t="str">
        <f t="shared" si="28"/>
        <v xml:space="preserve"> </v>
      </c>
      <c r="J997" s="15"/>
      <c r="K997" s="18"/>
      <c r="L997" s="18"/>
      <c r="M997" s="18"/>
      <c r="N997" s="18"/>
      <c r="O997" s="18"/>
      <c r="P997" s="17" t="str">
        <f>IF(AND($O997&gt;0,$N997&gt;0),IF($D997="F",IF(SUM($N997,$O997)&lt;=35,1.33*($N997+$O997)-0.013*POWER(($N997+$O997),2)-2.5,0.546*($N997+$O997)+9.7),1.21*($N997+$O997)-0.008*POWER(($N997+$O997),2)-VLOOKUP($F997,Ages!$A$12:$AJ$19,36,0)),"")</f>
        <v/>
      </c>
    </row>
    <row r="998" spans="7:16" s="16" customFormat="1" x14ac:dyDescent="0.2">
      <c r="G998" s="18"/>
      <c r="H998" s="18"/>
      <c r="I998" s="17" t="str">
        <f t="shared" si="28"/>
        <v xml:space="preserve"> </v>
      </c>
      <c r="J998" s="15"/>
      <c r="K998" s="18"/>
      <c r="L998" s="18"/>
      <c r="M998" s="18"/>
      <c r="N998" s="18"/>
      <c r="O998" s="18"/>
      <c r="P998" s="17" t="str">
        <f>IF(AND($O998&gt;0,$N998&gt;0),IF($D998="F",IF(SUM($N998,$O998)&lt;=35,1.33*($N998+$O998)-0.013*POWER(($N998+$O998),2)-2.5,0.546*($N998+$O998)+9.7),1.21*($N998+$O998)-0.008*POWER(($N998+$O998),2)-VLOOKUP($F998,Ages!$A$12:$AJ$19,36,0)),"")</f>
        <v/>
      </c>
    </row>
    <row r="999" spans="7:16" s="16" customFormat="1" x14ac:dyDescent="0.2">
      <c r="G999" s="18"/>
      <c r="H999" s="18"/>
      <c r="I999" s="17" t="str">
        <f t="shared" si="28"/>
        <v xml:space="preserve"> </v>
      </c>
      <c r="J999" s="15"/>
      <c r="K999" s="18"/>
      <c r="L999" s="18"/>
      <c r="M999" s="18"/>
      <c r="N999" s="18"/>
      <c r="O999" s="18"/>
      <c r="P999" s="17" t="str">
        <f>IF(AND($O999&gt;0,$N999&gt;0),IF($D999="F",IF(SUM($N999,$O999)&lt;=35,1.33*($N999+$O999)-0.013*POWER(($N999+$O999),2)-2.5,0.546*($N999+$O999)+9.7),1.21*($N999+$O999)-0.008*POWER(($N999+$O999),2)-VLOOKUP($F999,Ages!$A$12:$AJ$19,36,0)),"")</f>
        <v/>
      </c>
    </row>
    <row r="1000" spans="7:16" s="16" customFormat="1" x14ac:dyDescent="0.2">
      <c r="G1000" s="18"/>
      <c r="H1000" s="18"/>
      <c r="I1000" s="17" t="str">
        <f t="shared" si="28"/>
        <v xml:space="preserve"> </v>
      </c>
      <c r="J1000" s="15"/>
      <c r="K1000" s="18"/>
      <c r="L1000" s="18"/>
      <c r="M1000" s="18"/>
      <c r="N1000" s="18"/>
      <c r="O1000" s="18"/>
      <c r="P1000" s="17" t="str">
        <f>IF(AND($O1000&gt;0,$N1000&gt;0),IF($D1000="F",IF(SUM($N1000,$O1000)&lt;=35,1.33*($N1000+$O1000)-0.013*POWER(($N1000+$O1000),2)-2.5,0.546*($N1000+$O1000)+9.7),1.21*($N1000+$O1000)-0.008*POWER(($N1000+$O1000),2)-VLOOKUP($F1000,Ages!$A$12:$AJ$19,36,0)),"")</f>
        <v/>
      </c>
    </row>
    <row r="1001" spans="7:16" s="16" customFormat="1" x14ac:dyDescent="0.2">
      <c r="G1001" s="18"/>
      <c r="H1001" s="18"/>
      <c r="I1001" s="17" t="str">
        <f t="shared" si="28"/>
        <v xml:space="preserve"> </v>
      </c>
      <c r="J1001" s="15"/>
      <c r="K1001" s="18"/>
      <c r="L1001" s="18"/>
      <c r="M1001" s="18"/>
      <c r="N1001" s="18"/>
      <c r="O1001" s="18"/>
      <c r="P1001" s="17" t="str">
        <f>IF(AND($O1001&gt;0,$N1001&gt;0),IF($D1001="F",IF(SUM($N1001,$O1001)&lt;=35,1.33*($N1001+$O1001)-0.013*POWER(($N1001+$O1001),2)-2.5,0.546*($N1001+$O1001)+9.7),1.21*($N1001+$O1001)-0.008*POWER(($N1001+$O1001),2)-VLOOKUP($F1001,Ages!$A$12:$AJ$19,36,0)),"")</f>
        <v/>
      </c>
    </row>
    <row r="1002" spans="7:16" s="16" customFormat="1" x14ac:dyDescent="0.2">
      <c r="G1002" s="18"/>
      <c r="H1002" s="18"/>
      <c r="I1002" s="17" t="str">
        <f t="shared" si="28"/>
        <v xml:space="preserve"> </v>
      </c>
      <c r="J1002" s="15"/>
      <c r="K1002" s="18"/>
      <c r="L1002" s="18"/>
      <c r="M1002" s="18"/>
      <c r="N1002" s="18"/>
      <c r="O1002" s="18"/>
      <c r="P1002" s="17" t="str">
        <f>IF(AND($O1002&gt;0,$N1002&gt;0),IF($D1002="F",IF(SUM($N1002,$O1002)&lt;=35,1.33*($N1002+$O1002)-0.013*POWER(($N1002+$O1002),2)-2.5,0.546*($N1002+$O1002)+9.7),1.21*($N1002+$O1002)-0.008*POWER(($N1002+$O1002),2)-VLOOKUP($F1002,Ages!$A$12:$AJ$19,36,0)),"")</f>
        <v/>
      </c>
    </row>
    <row r="1003" spans="7:16" s="16" customFormat="1" x14ac:dyDescent="0.2">
      <c r="G1003" s="18"/>
      <c r="H1003" s="18"/>
      <c r="I1003" s="17" t="str">
        <f t="shared" si="28"/>
        <v xml:space="preserve"> </v>
      </c>
      <c r="J1003" s="15"/>
      <c r="K1003" s="18"/>
      <c r="L1003" s="18"/>
      <c r="M1003" s="18"/>
      <c r="N1003" s="18"/>
      <c r="O1003" s="18"/>
      <c r="P1003" s="17" t="str">
        <f>IF(AND($O1003&gt;0,$N1003&gt;0),IF($D1003="F",IF(SUM($N1003,$O1003)&lt;=35,1.33*($N1003+$O1003)-0.013*POWER(($N1003+$O1003),2)-2.5,0.546*($N1003+$O1003)+9.7),1.21*($N1003+$O1003)-0.008*POWER(($N1003+$O1003),2)-VLOOKUP($F1003,Ages!$A$12:$AJ$19,36,0)),"")</f>
        <v/>
      </c>
    </row>
    <row r="1004" spans="7:16" s="16" customFormat="1" x14ac:dyDescent="0.2">
      <c r="G1004" s="18"/>
      <c r="H1004" s="18"/>
      <c r="I1004" s="17" t="str">
        <f t="shared" si="28"/>
        <v xml:space="preserve"> </v>
      </c>
      <c r="J1004" s="15"/>
      <c r="K1004" s="18"/>
      <c r="L1004" s="18"/>
      <c r="M1004" s="18"/>
      <c r="N1004" s="18"/>
      <c r="O1004" s="18"/>
      <c r="P1004" s="17" t="str">
        <f>IF(AND($O1004&gt;0,$N1004&gt;0),IF($D1004="F",IF(SUM($N1004,$O1004)&lt;=35,1.33*($N1004+$O1004)-0.013*POWER(($N1004+$O1004),2)-2.5,0.546*($N1004+$O1004)+9.7),1.21*($N1004+$O1004)-0.008*POWER(($N1004+$O1004),2)-VLOOKUP($F1004,Ages!$A$12:$AJ$19,36,0)),"")</f>
        <v/>
      </c>
    </row>
    <row r="1005" spans="7:16" s="16" customFormat="1" x14ac:dyDescent="0.2">
      <c r="G1005" s="18"/>
      <c r="H1005" s="18"/>
      <c r="I1005" s="17" t="str">
        <f t="shared" si="28"/>
        <v xml:space="preserve"> </v>
      </c>
      <c r="J1005" s="15"/>
      <c r="K1005" s="18"/>
      <c r="L1005" s="18"/>
      <c r="M1005" s="18"/>
      <c r="N1005" s="18"/>
      <c r="O1005" s="18"/>
      <c r="P1005" s="17" t="str">
        <f>IF(AND($O1005&gt;0,$N1005&gt;0),IF($D1005="F",IF(SUM($N1005,$O1005)&lt;=35,1.33*($N1005+$O1005)-0.013*POWER(($N1005+$O1005),2)-2.5,0.546*($N1005+$O1005)+9.7),1.21*($N1005+$O1005)-0.008*POWER(($N1005+$O1005),2)-VLOOKUP($F1005,Ages!$A$12:$AJ$19,36,0)),"")</f>
        <v/>
      </c>
    </row>
    <row r="1006" spans="7:16" s="16" customFormat="1" x14ac:dyDescent="0.2">
      <c r="G1006" s="18"/>
      <c r="H1006" s="18"/>
      <c r="I1006" s="17" t="str">
        <f t="shared" si="28"/>
        <v xml:space="preserve"> </v>
      </c>
      <c r="J1006" s="15"/>
      <c r="K1006" s="18"/>
      <c r="L1006" s="18"/>
      <c r="M1006" s="18"/>
      <c r="N1006" s="18"/>
      <c r="O1006" s="18"/>
      <c r="P1006" s="17" t="str">
        <f>IF(AND($O1006&gt;0,$N1006&gt;0),IF($D1006="F",IF(SUM($N1006,$O1006)&lt;=35,1.33*($N1006+$O1006)-0.013*POWER(($N1006+$O1006),2)-2.5,0.546*($N1006+$O1006)+9.7),1.21*($N1006+$O1006)-0.008*POWER(($N1006+$O1006),2)-VLOOKUP($F1006,Ages!$A$12:$AJ$19,36,0)),"")</f>
        <v/>
      </c>
    </row>
    <row r="1007" spans="7:16" s="16" customFormat="1" x14ac:dyDescent="0.2">
      <c r="G1007" s="18"/>
      <c r="H1007" s="18"/>
      <c r="I1007" s="17" t="str">
        <f t="shared" si="28"/>
        <v xml:space="preserve"> </v>
      </c>
      <c r="J1007" s="15"/>
      <c r="K1007" s="18"/>
      <c r="L1007" s="18"/>
      <c r="M1007" s="18"/>
      <c r="N1007" s="18"/>
      <c r="O1007" s="18"/>
      <c r="P1007" s="17" t="str">
        <f>IF(AND($O1007&gt;0,$N1007&gt;0),IF($D1007="F",IF(SUM($N1007,$O1007)&lt;=35,1.33*($N1007+$O1007)-0.013*POWER(($N1007+$O1007),2)-2.5,0.546*($N1007+$O1007)+9.7),1.21*($N1007+$O1007)-0.008*POWER(($N1007+$O1007),2)-VLOOKUP($F1007,Ages!$A$12:$AJ$19,36,0)),"")</f>
        <v/>
      </c>
    </row>
    <row r="1008" spans="7:16" s="16" customFormat="1" x14ac:dyDescent="0.2">
      <c r="G1008" s="18"/>
      <c r="H1008" s="18"/>
      <c r="I1008" s="17" t="str">
        <f t="shared" si="28"/>
        <v xml:space="preserve"> </v>
      </c>
      <c r="J1008" s="15"/>
      <c r="K1008" s="18"/>
      <c r="L1008" s="18"/>
      <c r="M1008" s="18"/>
      <c r="N1008" s="18"/>
      <c r="O1008" s="18"/>
      <c r="P1008" s="17" t="str">
        <f>IF(AND($O1008&gt;0,$N1008&gt;0),IF($D1008="F",IF(SUM($N1008,$O1008)&lt;=35,1.33*($N1008+$O1008)-0.013*POWER(($N1008+$O1008),2)-2.5,0.546*($N1008+$O1008)+9.7),1.21*($N1008+$O1008)-0.008*POWER(($N1008+$O1008),2)-VLOOKUP($F1008,Ages!$A$12:$AJ$19,36,0)),"")</f>
        <v/>
      </c>
    </row>
    <row r="1009" spans="7:16" s="16" customFormat="1" x14ac:dyDescent="0.2">
      <c r="G1009" s="18"/>
      <c r="H1009" s="18"/>
      <c r="I1009" s="17" t="str">
        <f t="shared" si="28"/>
        <v xml:space="preserve"> </v>
      </c>
      <c r="J1009" s="15"/>
      <c r="K1009" s="18"/>
      <c r="L1009" s="18"/>
      <c r="M1009" s="18"/>
      <c r="N1009" s="18"/>
      <c r="O1009" s="18"/>
      <c r="P1009" s="17" t="str">
        <f>IF(AND($O1009&gt;0,$N1009&gt;0),IF($D1009="F",IF(SUM($N1009,$O1009)&lt;=35,1.33*($N1009+$O1009)-0.013*POWER(($N1009+$O1009),2)-2.5,0.546*($N1009+$O1009)+9.7),1.21*($N1009+$O1009)-0.008*POWER(($N1009+$O1009),2)-VLOOKUP($F1009,Ages!$A$12:$AJ$19,36,0)),"")</f>
        <v/>
      </c>
    </row>
    <row r="1010" spans="7:16" s="16" customFormat="1" x14ac:dyDescent="0.2">
      <c r="G1010" s="18"/>
      <c r="H1010" s="18"/>
      <c r="I1010" s="17" t="str">
        <f t="shared" si="28"/>
        <v xml:space="preserve"> </v>
      </c>
      <c r="J1010" s="15"/>
      <c r="K1010" s="18"/>
      <c r="L1010" s="18"/>
      <c r="M1010" s="18"/>
      <c r="N1010" s="18"/>
      <c r="O1010" s="18"/>
      <c r="P1010" s="17" t="str">
        <f>IF(AND($O1010&gt;0,$N1010&gt;0),IF($D1010="F",IF(SUM($N1010,$O1010)&lt;=35,1.33*($N1010+$O1010)-0.013*POWER(($N1010+$O1010),2)-2.5,0.546*($N1010+$O1010)+9.7),1.21*($N1010+$O1010)-0.008*POWER(($N1010+$O1010),2)-VLOOKUP($F1010,Ages!$A$12:$AJ$19,36,0)),"")</f>
        <v/>
      </c>
    </row>
    <row r="1011" spans="7:16" s="16" customFormat="1" x14ac:dyDescent="0.2">
      <c r="G1011" s="18"/>
      <c r="H1011" s="18"/>
      <c r="I1011" s="17" t="str">
        <f t="shared" si="28"/>
        <v xml:space="preserve"> </v>
      </c>
      <c r="J1011" s="15"/>
      <c r="K1011" s="18"/>
      <c r="L1011" s="18"/>
      <c r="M1011" s="18"/>
      <c r="N1011" s="18"/>
      <c r="O1011" s="18"/>
      <c r="P1011" s="17" t="str">
        <f>IF(AND($O1011&gt;0,$N1011&gt;0),IF($D1011="F",IF(SUM($N1011,$O1011)&lt;=35,1.33*($N1011+$O1011)-0.013*POWER(($N1011+$O1011),2)-2.5,0.546*($N1011+$O1011)+9.7),1.21*($N1011+$O1011)-0.008*POWER(($N1011+$O1011),2)-VLOOKUP($F1011,Ages!$A$12:$AJ$19,36,0)),"")</f>
        <v/>
      </c>
    </row>
    <row r="1012" spans="7:16" s="16" customFormat="1" x14ac:dyDescent="0.2">
      <c r="G1012" s="18"/>
      <c r="H1012" s="18"/>
      <c r="I1012" s="17" t="str">
        <f t="shared" si="28"/>
        <v xml:space="preserve"> </v>
      </c>
      <c r="J1012" s="15"/>
      <c r="K1012" s="18"/>
      <c r="L1012" s="18"/>
      <c r="M1012" s="18"/>
      <c r="N1012" s="18"/>
      <c r="O1012" s="18"/>
      <c r="P1012" s="17" t="str">
        <f>IF(AND($O1012&gt;0,$N1012&gt;0),IF($D1012="F",IF(SUM($N1012,$O1012)&lt;=35,1.33*($N1012+$O1012)-0.013*POWER(($N1012+$O1012),2)-2.5,0.546*($N1012+$O1012)+9.7),1.21*($N1012+$O1012)-0.008*POWER(($N1012+$O1012),2)-VLOOKUP($F1012,Ages!$A$12:$AJ$19,36,0)),"")</f>
        <v/>
      </c>
    </row>
    <row r="1013" spans="7:16" s="16" customFormat="1" x14ac:dyDescent="0.2">
      <c r="G1013" s="18"/>
      <c r="H1013" s="18"/>
      <c r="I1013" s="17" t="str">
        <f t="shared" si="28"/>
        <v xml:space="preserve"> </v>
      </c>
      <c r="J1013" s="15"/>
      <c r="K1013" s="18"/>
      <c r="L1013" s="18"/>
      <c r="M1013" s="18"/>
      <c r="N1013" s="18"/>
      <c r="O1013" s="18"/>
      <c r="P1013" s="17" t="str">
        <f>IF(AND($O1013&gt;0,$N1013&gt;0),IF($D1013="F",IF(SUM($N1013,$O1013)&lt;=35,1.33*($N1013+$O1013)-0.013*POWER(($N1013+$O1013),2)-2.5,0.546*($N1013+$O1013)+9.7),1.21*($N1013+$O1013)-0.008*POWER(($N1013+$O1013),2)-VLOOKUP($F1013,Ages!$A$12:$AJ$19,36,0)),"")</f>
        <v/>
      </c>
    </row>
    <row r="1014" spans="7:16" s="16" customFormat="1" x14ac:dyDescent="0.2">
      <c r="G1014" s="18"/>
      <c r="H1014" s="18"/>
      <c r="I1014" s="17" t="str">
        <f t="shared" si="28"/>
        <v xml:space="preserve"> </v>
      </c>
      <c r="J1014" s="15"/>
      <c r="K1014" s="18"/>
      <c r="L1014" s="18"/>
      <c r="M1014" s="18"/>
      <c r="N1014" s="18"/>
      <c r="O1014" s="18"/>
      <c r="P1014" s="17" t="str">
        <f>IF(AND($O1014&gt;0,$N1014&gt;0),IF($D1014="F",IF(SUM($N1014,$O1014)&lt;=35,1.33*($N1014+$O1014)-0.013*POWER(($N1014+$O1014),2)-2.5,0.546*($N1014+$O1014)+9.7),1.21*($N1014+$O1014)-0.008*POWER(($N1014+$O1014),2)-VLOOKUP($F1014,Ages!$A$12:$AJ$19,36,0)),"")</f>
        <v/>
      </c>
    </row>
    <row r="1015" spans="7:16" s="16" customFormat="1" x14ac:dyDescent="0.2">
      <c r="G1015" s="18"/>
      <c r="H1015" s="18"/>
      <c r="I1015" s="17" t="str">
        <f t="shared" si="28"/>
        <v xml:space="preserve"> </v>
      </c>
      <c r="J1015" s="15"/>
      <c r="K1015" s="18"/>
      <c r="L1015" s="18"/>
      <c r="M1015" s="18"/>
      <c r="N1015" s="18"/>
      <c r="O1015" s="18"/>
      <c r="P1015" s="17" t="str">
        <f>IF(AND($O1015&gt;0,$N1015&gt;0),IF($D1015="F",IF(SUM($N1015,$O1015)&lt;=35,1.33*($N1015+$O1015)-0.013*POWER(($N1015+$O1015),2)-2.5,0.546*($N1015+$O1015)+9.7),1.21*($N1015+$O1015)-0.008*POWER(($N1015+$O1015),2)-VLOOKUP($F1015,Ages!$A$12:$AJ$19,36,0)),"")</f>
        <v/>
      </c>
    </row>
    <row r="1016" spans="7:16" s="16" customFormat="1" x14ac:dyDescent="0.2">
      <c r="G1016" s="18"/>
      <c r="H1016" s="18"/>
      <c r="I1016" s="17" t="str">
        <f t="shared" si="28"/>
        <v xml:space="preserve"> </v>
      </c>
      <c r="J1016" s="15"/>
      <c r="K1016" s="18"/>
      <c r="L1016" s="18"/>
      <c r="M1016" s="18"/>
      <c r="N1016" s="18"/>
      <c r="O1016" s="18"/>
      <c r="P1016" s="17" t="str">
        <f>IF(AND($O1016&gt;0,$N1016&gt;0),IF($D1016="F",IF(SUM($N1016,$O1016)&lt;=35,1.33*($N1016+$O1016)-0.013*POWER(($N1016+$O1016),2)-2.5,0.546*($N1016+$O1016)+9.7),1.21*($N1016+$O1016)-0.008*POWER(($N1016+$O1016),2)-VLOOKUP($F1016,Ages!$A$12:$AJ$19,36,0)),"")</f>
        <v/>
      </c>
    </row>
    <row r="1017" spans="7:16" s="16" customFormat="1" x14ac:dyDescent="0.2">
      <c r="G1017" s="18"/>
      <c r="H1017" s="18"/>
      <c r="I1017" s="17" t="str">
        <f t="shared" si="28"/>
        <v xml:space="preserve"> </v>
      </c>
      <c r="J1017" s="15"/>
      <c r="K1017" s="18"/>
      <c r="L1017" s="18"/>
      <c r="M1017" s="18"/>
      <c r="N1017" s="18"/>
      <c r="O1017" s="18"/>
      <c r="P1017" s="17" t="str">
        <f>IF(AND($O1017&gt;0,$N1017&gt;0),IF($D1017="F",IF(SUM($N1017,$O1017)&lt;=35,1.33*($N1017+$O1017)-0.013*POWER(($N1017+$O1017),2)-2.5,0.546*($N1017+$O1017)+9.7),1.21*($N1017+$O1017)-0.008*POWER(($N1017+$O1017),2)-VLOOKUP($F1017,Ages!$A$12:$AJ$19,36,0)),"")</f>
        <v/>
      </c>
    </row>
    <row r="1018" spans="7:16" s="16" customFormat="1" x14ac:dyDescent="0.2">
      <c r="G1018" s="18"/>
      <c r="H1018" s="18"/>
      <c r="I1018" s="17" t="str">
        <f t="shared" si="28"/>
        <v xml:space="preserve"> </v>
      </c>
      <c r="J1018" s="15"/>
      <c r="K1018" s="18"/>
      <c r="L1018" s="18"/>
      <c r="M1018" s="18"/>
      <c r="N1018" s="18"/>
      <c r="O1018" s="18"/>
      <c r="P1018" s="17" t="str">
        <f>IF(AND($O1018&gt;0,$N1018&gt;0),IF($D1018="F",IF(SUM($N1018,$O1018)&lt;=35,1.33*($N1018+$O1018)-0.013*POWER(($N1018+$O1018),2)-2.5,0.546*($N1018+$O1018)+9.7),1.21*($N1018+$O1018)-0.008*POWER(($N1018+$O1018),2)-VLOOKUP($F1018,Ages!$A$12:$AJ$19,36,0)),"")</f>
        <v/>
      </c>
    </row>
    <row r="1019" spans="7:16" s="16" customFormat="1" x14ac:dyDescent="0.2">
      <c r="G1019" s="18"/>
      <c r="H1019" s="18"/>
      <c r="I1019" s="17" t="str">
        <f t="shared" si="28"/>
        <v xml:space="preserve"> </v>
      </c>
      <c r="J1019" s="15"/>
      <c r="K1019" s="18"/>
      <c r="L1019" s="18"/>
      <c r="M1019" s="18"/>
      <c r="N1019" s="18"/>
      <c r="O1019" s="18"/>
      <c r="P1019" s="17" t="str">
        <f>IF(AND($O1019&gt;0,$N1019&gt;0),IF($D1019="F",IF(SUM($N1019,$O1019)&lt;=35,1.33*($N1019+$O1019)-0.013*POWER(($N1019+$O1019),2)-2.5,0.546*($N1019+$O1019)+9.7),1.21*($N1019+$O1019)-0.008*POWER(($N1019+$O1019),2)-VLOOKUP($F1019,Ages!$A$12:$AJ$19,36,0)),"")</f>
        <v/>
      </c>
    </row>
    <row r="1020" spans="7:16" s="16" customFormat="1" x14ac:dyDescent="0.2">
      <c r="G1020" s="18"/>
      <c r="H1020" s="18"/>
      <c r="I1020" s="17" t="str">
        <f t="shared" si="28"/>
        <v xml:space="preserve"> </v>
      </c>
      <c r="J1020" s="15"/>
      <c r="K1020" s="18"/>
      <c r="L1020" s="18"/>
      <c r="M1020" s="18"/>
      <c r="N1020" s="18"/>
      <c r="O1020" s="18"/>
      <c r="P1020" s="17" t="str">
        <f>IF(AND($O1020&gt;0,$N1020&gt;0),IF($D1020="F",IF(SUM($N1020,$O1020)&lt;=35,1.33*($N1020+$O1020)-0.013*POWER(($N1020+$O1020),2)-2.5,0.546*($N1020+$O1020)+9.7),1.21*($N1020+$O1020)-0.008*POWER(($N1020+$O1020),2)-VLOOKUP($F1020,Ages!$A$12:$AJ$19,36,0)),"")</f>
        <v/>
      </c>
    </row>
    <row r="1021" spans="7:16" s="16" customFormat="1" x14ac:dyDescent="0.2">
      <c r="G1021" s="18"/>
      <c r="H1021" s="18"/>
      <c r="I1021" s="17" t="str">
        <f t="shared" si="28"/>
        <v xml:space="preserve"> </v>
      </c>
      <c r="J1021" s="15"/>
      <c r="K1021" s="18"/>
      <c r="L1021" s="18"/>
      <c r="M1021" s="18"/>
      <c r="N1021" s="18"/>
      <c r="O1021" s="18"/>
      <c r="P1021" s="17" t="str">
        <f>IF(AND($O1021&gt;0,$N1021&gt;0),IF($D1021="F",IF(SUM($N1021,$O1021)&lt;=35,1.33*($N1021+$O1021)-0.013*POWER(($N1021+$O1021),2)-2.5,0.546*($N1021+$O1021)+9.7),1.21*($N1021+$O1021)-0.008*POWER(($N1021+$O1021),2)-VLOOKUP($F1021,Ages!$A$12:$AJ$19,36,0)),"")</f>
        <v/>
      </c>
    </row>
    <row r="1022" spans="7:16" s="16" customFormat="1" x14ac:dyDescent="0.2">
      <c r="G1022" s="18"/>
      <c r="H1022" s="18"/>
      <c r="I1022" s="17" t="str">
        <f t="shared" si="28"/>
        <v xml:space="preserve"> </v>
      </c>
      <c r="J1022" s="15"/>
      <c r="K1022" s="18"/>
      <c r="L1022" s="18"/>
      <c r="M1022" s="18"/>
      <c r="N1022" s="18"/>
      <c r="O1022" s="18"/>
      <c r="P1022" s="17" t="str">
        <f>IF(AND($O1022&gt;0,$N1022&gt;0),IF($D1022="F",IF(SUM($N1022,$O1022)&lt;=35,1.33*($N1022+$O1022)-0.013*POWER(($N1022+$O1022),2)-2.5,0.546*($N1022+$O1022)+9.7),1.21*($N1022+$O1022)-0.008*POWER(($N1022+$O1022),2)-VLOOKUP($F1022,Ages!$A$12:$AJ$19,36,0)),"")</f>
        <v/>
      </c>
    </row>
    <row r="1023" spans="7:16" s="16" customFormat="1" x14ac:dyDescent="0.2">
      <c r="G1023" s="18"/>
      <c r="H1023" s="18"/>
      <c r="I1023" s="17" t="str">
        <f t="shared" si="28"/>
        <v xml:space="preserve"> </v>
      </c>
      <c r="J1023" s="15"/>
      <c r="K1023" s="18"/>
      <c r="L1023" s="18"/>
      <c r="M1023" s="18"/>
      <c r="N1023" s="18"/>
      <c r="O1023" s="18"/>
      <c r="P1023" s="17" t="str">
        <f>IF(AND($O1023&gt;0,$N1023&gt;0),IF($D1023="F",IF(SUM($N1023,$O1023)&lt;=35,1.33*($N1023+$O1023)-0.013*POWER(($N1023+$O1023),2)-2.5,0.546*($N1023+$O1023)+9.7),1.21*($N1023+$O1023)-0.008*POWER(($N1023+$O1023),2)-VLOOKUP($F1023,Ages!$A$12:$AJ$19,36,0)),"")</f>
        <v/>
      </c>
    </row>
    <row r="1024" spans="7:16" s="16" customFormat="1" x14ac:dyDescent="0.2">
      <c r="G1024" s="18"/>
      <c r="H1024" s="18"/>
      <c r="I1024" s="17" t="str">
        <f t="shared" si="28"/>
        <v xml:space="preserve"> </v>
      </c>
      <c r="J1024" s="15"/>
      <c r="K1024" s="18"/>
      <c r="L1024" s="18"/>
      <c r="M1024" s="18"/>
      <c r="N1024" s="18"/>
      <c r="O1024" s="18"/>
      <c r="P1024" s="17" t="str">
        <f>IF(AND($O1024&gt;0,$N1024&gt;0),IF($D1024="F",IF(SUM($N1024,$O1024)&lt;=35,1.33*($N1024+$O1024)-0.013*POWER(($N1024+$O1024),2)-2.5,0.546*($N1024+$O1024)+9.7),1.21*($N1024+$O1024)-0.008*POWER(($N1024+$O1024),2)-VLOOKUP($F1024,Ages!$A$12:$AJ$19,36,0)),"")</f>
        <v/>
      </c>
    </row>
    <row r="1025" spans="7:16" s="16" customFormat="1" x14ac:dyDescent="0.2">
      <c r="G1025" s="18"/>
      <c r="H1025" s="18"/>
      <c r="I1025" s="17" t="str">
        <f t="shared" si="28"/>
        <v xml:space="preserve"> </v>
      </c>
      <c r="J1025" s="15"/>
      <c r="K1025" s="18"/>
      <c r="L1025" s="18"/>
      <c r="M1025" s="18"/>
      <c r="N1025" s="18"/>
      <c r="O1025" s="18"/>
      <c r="P1025" s="17" t="str">
        <f>IF(AND($O1025&gt;0,$N1025&gt;0),IF($D1025="F",IF(SUM($N1025,$O1025)&lt;=35,1.33*($N1025+$O1025)-0.013*POWER(($N1025+$O1025),2)-2.5,0.546*($N1025+$O1025)+9.7),1.21*($N1025+$O1025)-0.008*POWER(($N1025+$O1025),2)-VLOOKUP($F1025,Ages!$A$12:$AJ$19,36,0)),"")</f>
        <v/>
      </c>
    </row>
    <row r="1026" spans="7:16" s="16" customFormat="1" x14ac:dyDescent="0.2">
      <c r="G1026" s="18"/>
      <c r="H1026" s="18"/>
      <c r="I1026" s="17" t="str">
        <f t="shared" si="28"/>
        <v xml:space="preserve"> </v>
      </c>
      <c r="J1026" s="15"/>
      <c r="K1026" s="18"/>
      <c r="L1026" s="18"/>
      <c r="M1026" s="18"/>
      <c r="N1026" s="18"/>
      <c r="O1026" s="18"/>
      <c r="P1026" s="17" t="str">
        <f>IF(AND($O1026&gt;0,$N1026&gt;0),IF($D1026="F",IF(SUM($N1026,$O1026)&lt;=35,1.33*($N1026+$O1026)-0.013*POWER(($N1026+$O1026),2)-2.5,0.546*($N1026+$O1026)+9.7),1.21*($N1026+$O1026)-0.008*POWER(($N1026+$O1026),2)-VLOOKUP($F1026,Ages!$A$12:$AJ$19,36,0)),"")</f>
        <v/>
      </c>
    </row>
    <row r="1027" spans="7:16" s="16" customFormat="1" x14ac:dyDescent="0.2">
      <c r="G1027" s="18"/>
      <c r="H1027" s="18"/>
      <c r="I1027" s="17" t="str">
        <f t="shared" si="28"/>
        <v xml:space="preserve"> </v>
      </c>
      <c r="J1027" s="15"/>
      <c r="K1027" s="18"/>
      <c r="L1027" s="18"/>
      <c r="M1027" s="18"/>
      <c r="N1027" s="18"/>
      <c r="O1027" s="18"/>
      <c r="P1027" s="17" t="str">
        <f>IF(AND($O1027&gt;0,$N1027&gt;0),IF($D1027="F",IF(SUM($N1027,$O1027)&lt;=35,1.33*($N1027+$O1027)-0.013*POWER(($N1027+$O1027),2)-2.5,0.546*($N1027+$O1027)+9.7),1.21*($N1027+$O1027)-0.008*POWER(($N1027+$O1027),2)-VLOOKUP($F1027,Ages!$A$12:$AJ$19,36,0)),"")</f>
        <v/>
      </c>
    </row>
    <row r="1028" spans="7:16" s="16" customFormat="1" x14ac:dyDescent="0.2">
      <c r="G1028" s="18"/>
      <c r="H1028" s="18"/>
      <c r="I1028" s="17" t="str">
        <f t="shared" si="28"/>
        <v xml:space="preserve"> </v>
      </c>
      <c r="J1028" s="15"/>
      <c r="K1028" s="18"/>
      <c r="L1028" s="18"/>
      <c r="M1028" s="18"/>
      <c r="N1028" s="18"/>
      <c r="O1028" s="18"/>
      <c r="P1028" s="17" t="str">
        <f>IF(AND($O1028&gt;0,$N1028&gt;0),IF($D1028="F",IF(SUM($N1028,$O1028)&lt;=35,1.33*($N1028+$O1028)-0.013*POWER(($N1028+$O1028),2)-2.5,0.546*($N1028+$O1028)+9.7),1.21*($N1028+$O1028)-0.008*POWER(($N1028+$O1028),2)-VLOOKUP($F1028,Ages!$A$12:$AJ$19,36,0)),"")</f>
        <v/>
      </c>
    </row>
    <row r="1029" spans="7:16" s="16" customFormat="1" x14ac:dyDescent="0.2">
      <c r="G1029" s="18"/>
      <c r="H1029" s="18"/>
      <c r="I1029" s="17" t="str">
        <f t="shared" si="28"/>
        <v xml:space="preserve"> </v>
      </c>
      <c r="J1029" s="15"/>
      <c r="K1029" s="18"/>
      <c r="L1029" s="18"/>
      <c r="M1029" s="18"/>
      <c r="N1029" s="18"/>
      <c r="O1029" s="18"/>
      <c r="P1029" s="17" t="str">
        <f>IF(AND($O1029&gt;0,$N1029&gt;0),IF($D1029="F",IF(SUM($N1029,$O1029)&lt;=35,1.33*($N1029+$O1029)-0.013*POWER(($N1029+$O1029),2)-2.5,0.546*($N1029+$O1029)+9.7),1.21*($N1029+$O1029)-0.008*POWER(($N1029+$O1029),2)-VLOOKUP($F1029,Ages!$A$12:$AJ$19,36,0)),"")</f>
        <v/>
      </c>
    </row>
    <row r="1030" spans="7:16" s="16" customFormat="1" x14ac:dyDescent="0.2">
      <c r="G1030" s="18"/>
      <c r="H1030" s="18"/>
      <c r="I1030" s="17" t="str">
        <f t="shared" si="28"/>
        <v xml:space="preserve"> </v>
      </c>
      <c r="J1030" s="15"/>
      <c r="K1030" s="18"/>
      <c r="L1030" s="18"/>
      <c r="M1030" s="18"/>
      <c r="N1030" s="18"/>
      <c r="O1030" s="18"/>
      <c r="P1030" s="17" t="str">
        <f>IF(AND($O1030&gt;0,$N1030&gt;0),IF($D1030="F",IF(SUM($N1030,$O1030)&lt;=35,1.33*($N1030+$O1030)-0.013*POWER(($N1030+$O1030),2)-2.5,0.546*($N1030+$O1030)+9.7),1.21*($N1030+$O1030)-0.008*POWER(($N1030+$O1030),2)-VLOOKUP($F1030,Ages!$A$12:$AJ$19,36,0)),"")</f>
        <v/>
      </c>
    </row>
    <row r="1031" spans="7:16" s="16" customFormat="1" x14ac:dyDescent="0.2">
      <c r="G1031" s="18"/>
      <c r="H1031" s="18"/>
      <c r="I1031" s="17" t="str">
        <f t="shared" ref="I1031:I1044" si="29">IF(AND(G1031&gt;0,H1031&gt;0),(H1031/(G1031*G1031))*703, " ")</f>
        <v xml:space="preserve"> </v>
      </c>
      <c r="J1031" s="15"/>
      <c r="K1031" s="18"/>
      <c r="L1031" s="18"/>
      <c r="M1031" s="18"/>
      <c r="N1031" s="18"/>
      <c r="O1031" s="18"/>
      <c r="P1031" s="17" t="str">
        <f>IF(AND($O1031&gt;0,$N1031&gt;0),IF($D1031="F",IF(SUM($N1031,$O1031)&lt;=35,1.33*($N1031+$O1031)-0.013*POWER(($N1031+$O1031),2)-2.5,0.546*($N1031+$O1031)+9.7),1.21*($N1031+$O1031)-0.008*POWER(($N1031+$O1031),2)-VLOOKUP($F1031,Ages!$A$12:$AJ$19,36,0)),"")</f>
        <v/>
      </c>
    </row>
    <row r="1032" spans="7:16" s="16" customFormat="1" x14ac:dyDescent="0.2">
      <c r="G1032" s="18"/>
      <c r="H1032" s="18"/>
      <c r="I1032" s="17" t="str">
        <f t="shared" si="29"/>
        <v xml:space="preserve"> </v>
      </c>
      <c r="J1032" s="15"/>
      <c r="K1032" s="18"/>
      <c r="L1032" s="18"/>
      <c r="M1032" s="18"/>
      <c r="N1032" s="18"/>
      <c r="O1032" s="18"/>
      <c r="P1032" s="17" t="str">
        <f>IF(AND($O1032&gt;0,$N1032&gt;0),IF($D1032="F",IF(SUM($N1032,$O1032)&lt;=35,1.33*($N1032+$O1032)-0.013*POWER(($N1032+$O1032),2)-2.5,0.546*($N1032+$O1032)+9.7),1.21*($N1032+$O1032)-0.008*POWER(($N1032+$O1032),2)-VLOOKUP($F1032,Ages!$A$12:$AJ$19,36,0)),"")</f>
        <v/>
      </c>
    </row>
    <row r="1033" spans="7:16" s="16" customFormat="1" x14ac:dyDescent="0.2">
      <c r="G1033" s="18"/>
      <c r="H1033" s="18"/>
      <c r="I1033" s="17" t="str">
        <f t="shared" si="29"/>
        <v xml:space="preserve"> </v>
      </c>
      <c r="J1033" s="15"/>
      <c r="K1033" s="18"/>
      <c r="L1033" s="18"/>
      <c r="M1033" s="18"/>
      <c r="N1033" s="18"/>
      <c r="O1033" s="18"/>
      <c r="P1033" s="17" t="str">
        <f>IF(AND($O1033&gt;0,$N1033&gt;0),IF($D1033="F",IF(SUM($N1033,$O1033)&lt;=35,1.33*($N1033+$O1033)-0.013*POWER(($N1033+$O1033),2)-2.5,0.546*($N1033+$O1033)+9.7),1.21*($N1033+$O1033)-0.008*POWER(($N1033+$O1033),2)-VLOOKUP($F1033,Ages!$A$12:$AJ$19,36,0)),"")</f>
        <v/>
      </c>
    </row>
    <row r="1034" spans="7:16" s="16" customFormat="1" x14ac:dyDescent="0.2">
      <c r="G1034" s="18"/>
      <c r="H1034" s="18"/>
      <c r="I1034" s="17" t="str">
        <f t="shared" si="29"/>
        <v xml:space="preserve"> </v>
      </c>
      <c r="J1034" s="15"/>
      <c r="K1034" s="18"/>
      <c r="L1034" s="18"/>
      <c r="M1034" s="18"/>
      <c r="N1034" s="18"/>
      <c r="O1034" s="18"/>
      <c r="P1034" s="17" t="str">
        <f>IF(AND($O1034&gt;0,$N1034&gt;0),IF($D1034="F",IF(SUM($N1034,$O1034)&lt;=35,1.33*($N1034+$O1034)-0.013*POWER(($N1034+$O1034),2)-2.5,0.546*($N1034+$O1034)+9.7),1.21*($N1034+$O1034)-0.008*POWER(($N1034+$O1034),2)-VLOOKUP($F1034,Ages!$A$12:$AJ$19,36,0)),"")</f>
        <v/>
      </c>
    </row>
    <row r="1035" spans="7:16" s="16" customFormat="1" x14ac:dyDescent="0.2">
      <c r="G1035" s="18"/>
      <c r="H1035" s="18"/>
      <c r="I1035" s="17" t="str">
        <f t="shared" si="29"/>
        <v xml:space="preserve"> </v>
      </c>
      <c r="J1035" s="15"/>
      <c r="K1035" s="18"/>
      <c r="L1035" s="18"/>
      <c r="M1035" s="18"/>
      <c r="N1035" s="18"/>
      <c r="O1035" s="18"/>
      <c r="P1035" s="17" t="str">
        <f>IF(AND($O1035&gt;0,$N1035&gt;0),IF($D1035="F",IF(SUM($N1035,$O1035)&lt;=35,1.33*($N1035+$O1035)-0.013*POWER(($N1035+$O1035),2)-2.5,0.546*($N1035+$O1035)+9.7),1.21*($N1035+$O1035)-0.008*POWER(($N1035+$O1035),2)-VLOOKUP($F1035,Ages!$A$12:$AJ$19,36,0)),"")</f>
        <v/>
      </c>
    </row>
    <row r="1036" spans="7:16" s="16" customFormat="1" x14ac:dyDescent="0.2">
      <c r="G1036" s="18"/>
      <c r="H1036" s="18"/>
      <c r="I1036" s="17" t="str">
        <f t="shared" si="29"/>
        <v xml:space="preserve"> </v>
      </c>
      <c r="J1036" s="15"/>
      <c r="K1036" s="18"/>
      <c r="L1036" s="18"/>
      <c r="M1036" s="18"/>
      <c r="N1036" s="18"/>
      <c r="O1036" s="18"/>
      <c r="P1036" s="17" t="str">
        <f>IF(AND($O1036&gt;0,$N1036&gt;0),IF($D1036="F",IF(SUM($N1036,$O1036)&lt;=35,1.33*($N1036+$O1036)-0.013*POWER(($N1036+$O1036),2)-2.5,0.546*($N1036+$O1036)+9.7),1.21*($N1036+$O1036)-0.008*POWER(($N1036+$O1036),2)-VLOOKUP($F1036,Ages!$A$12:$AJ$19,36,0)),"")</f>
        <v/>
      </c>
    </row>
    <row r="1037" spans="7:16" s="16" customFormat="1" x14ac:dyDescent="0.2">
      <c r="G1037" s="18"/>
      <c r="H1037" s="18"/>
      <c r="I1037" s="17" t="str">
        <f t="shared" si="29"/>
        <v xml:space="preserve"> </v>
      </c>
      <c r="J1037" s="15"/>
      <c r="K1037" s="18"/>
      <c r="L1037" s="18"/>
      <c r="M1037" s="18"/>
      <c r="N1037" s="18"/>
      <c r="O1037" s="18"/>
      <c r="P1037" s="17" t="str">
        <f>IF(AND($O1037&gt;0,$N1037&gt;0),IF($D1037="F",IF(SUM($N1037,$O1037)&lt;=35,1.33*($N1037+$O1037)-0.013*POWER(($N1037+$O1037),2)-2.5,0.546*($N1037+$O1037)+9.7),1.21*($N1037+$O1037)-0.008*POWER(($N1037+$O1037),2)-VLOOKUP($F1037,Ages!$A$12:$AJ$19,36,0)),"")</f>
        <v/>
      </c>
    </row>
    <row r="1038" spans="7:16" s="16" customFormat="1" x14ac:dyDescent="0.2">
      <c r="G1038" s="18"/>
      <c r="H1038" s="18"/>
      <c r="I1038" s="17" t="str">
        <f t="shared" si="29"/>
        <v xml:space="preserve"> </v>
      </c>
      <c r="J1038" s="15"/>
      <c r="K1038" s="18"/>
      <c r="L1038" s="18"/>
      <c r="M1038" s="18"/>
      <c r="N1038" s="18"/>
      <c r="O1038" s="18"/>
      <c r="P1038" s="17" t="str">
        <f>IF(AND($O1038&gt;0,$N1038&gt;0),IF($D1038="F",IF(SUM($N1038,$O1038)&lt;=35,1.33*($N1038+$O1038)-0.013*POWER(($N1038+$O1038),2)-2.5,0.546*($N1038+$O1038)+9.7),1.21*($N1038+$O1038)-0.008*POWER(($N1038+$O1038),2)-VLOOKUP($F1038,Ages!$A$12:$AJ$19,36,0)),"")</f>
        <v/>
      </c>
    </row>
    <row r="1039" spans="7:16" s="16" customFormat="1" x14ac:dyDescent="0.2">
      <c r="G1039" s="18"/>
      <c r="H1039" s="18"/>
      <c r="I1039" s="17" t="str">
        <f t="shared" si="29"/>
        <v xml:space="preserve"> </v>
      </c>
      <c r="J1039" s="15"/>
      <c r="K1039" s="18"/>
      <c r="L1039" s="18"/>
      <c r="M1039" s="18"/>
      <c r="N1039" s="18"/>
      <c r="O1039" s="18"/>
      <c r="P1039" s="17" t="str">
        <f>IF(AND($O1039&gt;0,$N1039&gt;0),IF($D1039="F",IF(SUM($N1039,$O1039)&lt;=35,1.33*($N1039+$O1039)-0.013*POWER(($N1039+$O1039),2)-2.5,0.546*($N1039+$O1039)+9.7),1.21*($N1039+$O1039)-0.008*POWER(($N1039+$O1039),2)-VLOOKUP($F1039,Ages!$A$12:$AJ$19,36,0)),"")</f>
        <v/>
      </c>
    </row>
    <row r="1040" spans="7:16" s="16" customFormat="1" x14ac:dyDescent="0.2">
      <c r="G1040" s="18"/>
      <c r="H1040" s="18"/>
      <c r="I1040" s="17" t="str">
        <f t="shared" si="29"/>
        <v xml:space="preserve"> </v>
      </c>
      <c r="J1040" s="15"/>
      <c r="K1040" s="18"/>
      <c r="L1040" s="18"/>
      <c r="M1040" s="18"/>
      <c r="N1040" s="18"/>
      <c r="O1040" s="18"/>
      <c r="P1040" s="17" t="str">
        <f>IF(AND($O1040&gt;0,$N1040&gt;0),IF($D1040="F",IF(SUM($N1040,$O1040)&lt;=35,1.33*($N1040+$O1040)-0.013*POWER(($N1040+$O1040),2)-2.5,0.546*($N1040+$O1040)+9.7),1.21*($N1040+$O1040)-0.008*POWER(($N1040+$O1040),2)-VLOOKUP($F1040,Ages!$A$12:$AJ$19,36,0)),"")</f>
        <v/>
      </c>
    </row>
    <row r="1041" spans="7:16" s="16" customFormat="1" x14ac:dyDescent="0.2">
      <c r="G1041" s="18"/>
      <c r="H1041" s="18"/>
      <c r="I1041" s="17" t="str">
        <f t="shared" si="29"/>
        <v xml:space="preserve"> </v>
      </c>
      <c r="J1041" s="15"/>
      <c r="K1041" s="18"/>
      <c r="L1041" s="18"/>
      <c r="M1041" s="18"/>
      <c r="N1041" s="18"/>
      <c r="O1041" s="18"/>
      <c r="P1041" s="17" t="str">
        <f>IF(AND($O1041&gt;0,$N1041&gt;0),IF($D1041="F",IF(SUM($N1041,$O1041)&lt;=35,1.33*($N1041+$O1041)-0.013*POWER(($N1041+$O1041),2)-2.5,0.546*($N1041+$O1041)+9.7),1.21*($N1041+$O1041)-0.008*POWER(($N1041+$O1041),2)-VLOOKUP($F1041,Ages!$A$12:$AJ$19,36,0)),"")</f>
        <v/>
      </c>
    </row>
    <row r="1042" spans="7:16" s="16" customFormat="1" x14ac:dyDescent="0.2">
      <c r="G1042" s="18"/>
      <c r="H1042" s="18"/>
      <c r="I1042" s="17" t="str">
        <f t="shared" si="29"/>
        <v xml:space="preserve"> </v>
      </c>
      <c r="J1042" s="15"/>
      <c r="K1042" s="18"/>
      <c r="L1042" s="18"/>
      <c r="M1042" s="18"/>
      <c r="N1042" s="18"/>
      <c r="O1042" s="18"/>
      <c r="P1042" s="17" t="str">
        <f>IF(AND($O1042&gt;0,$N1042&gt;0),IF($D1042="F",IF(SUM($N1042,$O1042)&lt;=35,1.33*($N1042+$O1042)-0.013*POWER(($N1042+$O1042),2)-2.5,0.546*($N1042+$O1042)+9.7),1.21*($N1042+$O1042)-0.008*POWER(($N1042+$O1042),2)-VLOOKUP($F1042,Ages!$A$12:$AJ$19,36,0)),"")</f>
        <v/>
      </c>
    </row>
    <row r="1043" spans="7:16" s="16" customFormat="1" x14ac:dyDescent="0.2">
      <c r="G1043" s="18"/>
      <c r="H1043" s="18"/>
      <c r="I1043" s="17" t="str">
        <f t="shared" si="29"/>
        <v xml:space="preserve"> </v>
      </c>
      <c r="J1043" s="15"/>
      <c r="K1043" s="18"/>
      <c r="L1043" s="18"/>
      <c r="M1043" s="18"/>
      <c r="N1043" s="18"/>
      <c r="O1043" s="18"/>
      <c r="P1043" s="17" t="str">
        <f>IF(AND($O1043&gt;0,$N1043&gt;0),IF($D1043="F",IF(SUM($N1043,$O1043)&lt;=35,1.33*($N1043+$O1043)-0.013*POWER(($N1043+$O1043),2)-2.5,0.546*($N1043+$O1043)+9.7),1.21*($N1043+$O1043)-0.008*POWER(($N1043+$O1043),2)-VLOOKUP($F1043,Ages!$A$12:$AJ$19,36,0)),"")</f>
        <v/>
      </c>
    </row>
    <row r="1044" spans="7:16" s="16" customFormat="1" x14ac:dyDescent="0.2">
      <c r="G1044" s="18"/>
      <c r="H1044" s="18"/>
      <c r="I1044" s="17" t="str">
        <f t="shared" si="29"/>
        <v xml:space="preserve"> </v>
      </c>
      <c r="J1044" s="15"/>
      <c r="K1044" s="18"/>
      <c r="L1044" s="18"/>
      <c r="M1044" s="18"/>
      <c r="N1044" s="18"/>
      <c r="O1044" s="18"/>
      <c r="P1044" s="17" t="str">
        <f>IF(AND($O1044&gt;0,$N1044&gt;0),IF($D1044="F",IF(SUM($N1044,$O1044)&lt;=35,1.33*($N1044+$O1044)-0.013*POWER(($N1044+$O1044),2)-2.5,0.546*($N1044+$O1044)+9.7),1.21*($N1044+$O1044)-0.008*POWER(($N1044+$O1044),2)-VLOOKUP($F1044,Ages!$A$12:$AJ$19,36,0)),"")</f>
        <v/>
      </c>
    </row>
  </sheetData>
  <sheetProtection password="945E" sheet="1" objects="1" scenarios="1" selectLockedCells="1"/>
  <mergeCells count="5">
    <mergeCell ref="G4:P4"/>
    <mergeCell ref="Q4:R4"/>
    <mergeCell ref="A4:F4"/>
    <mergeCell ref="S4:AC4"/>
    <mergeCell ref="H2:K2"/>
  </mergeCells>
  <conditionalFormatting sqref="J6:J1044">
    <cfRule type="cellIs" dxfId="29" priority="29" operator="lessThanOrEqual">
      <formula>0</formula>
    </cfRule>
  </conditionalFormatting>
  <conditionalFormatting sqref="R6:R1044">
    <cfRule type="cellIs" dxfId="28" priority="26" operator="equal">
      <formula>"P"</formula>
    </cfRule>
  </conditionalFormatting>
  <conditionalFormatting sqref="Z6:Z1044">
    <cfRule type="cellIs" dxfId="27" priority="22" operator="equal">
      <formula>"P"</formula>
    </cfRule>
  </conditionalFormatting>
  <conditionalFormatting sqref="AA6:AA1044">
    <cfRule type="cellIs" dxfId="26" priority="21" operator="equal">
      <formula>"P"</formula>
    </cfRule>
  </conditionalFormatting>
  <conditionalFormatting sqref="Y6:Y1044">
    <cfRule type="cellIs" dxfId="25" priority="20" operator="between">
      <formula>9</formula>
      <formula>12</formula>
    </cfRule>
  </conditionalFormatting>
  <conditionalFormatting sqref="P6:P1044">
    <cfRule type="containsBlanks" dxfId="24" priority="3" stopIfTrue="1">
      <formula>LEN(TRIM(P6))=0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" stopIfTrue="1" id="{729FF772-FE78-704F-9440-0FC1D5CCD364}">
            <xm:f>OR(AND(D6="F",IF(I6&lt;=VLOOKUP(F6,Ages!$A$3:$AE$10,11,0),TRUE)),AND(D6="M",IF(I6&lt;=VLOOKUP(F6,Ages!$A$12:$AE$19,11,0),TRUE)))</xm:f>
            <x14:dxf>
              <font>
                <color theme="1"/>
              </font>
              <fill>
                <patternFill>
                  <bgColor rgb="FFFFC7CE"/>
                </patternFill>
              </fill>
            </x14:dxf>
          </x14:cfRule>
          <x14:cfRule type="expression" priority="33" stopIfTrue="1" id="{D3651FE8-037E-EE4F-A49E-EE7481C0D882}">
            <xm:f>OR(AND(D6="F",IF(I6&lt;VLOOKUP(F6,Ages!$A$3:$AE$10,13,0),TRUE)),AND(D6="M",IF(I6&lt;VLOOKUP(F6,Ages!$A$12:$AE$19,13,0),TRUE)))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I6:I1044</xm:sqref>
        </x14:conditionalFormatting>
        <x14:conditionalFormatting xmlns:xm="http://schemas.microsoft.com/office/excel/2006/main">
          <x14:cfRule type="expression" priority="30" stopIfTrue="1" id="{7F8FA532-17E3-A744-8E1B-4D38679FC3E5}">
            <xm:f>OR(AND(D6="F",IF(J6&lt;=VLOOKUP(F6,Ages!$A$3:$AE$10,5,0),TRUE)),AND(D6="M",IF(J6&lt;=VLOOKUP(F6,Ages!$A$12:$AE$19,5,0),TRUE)))</xm:f>
            <x14:dxf>
              <fill>
                <patternFill>
                  <bgColor rgb="FFFFC7CE"/>
                </patternFill>
              </fill>
            </x14:dxf>
          </x14:cfRule>
          <x14:cfRule type="expression" priority="31" stopIfTrue="1" id="{5EEC4986-3B97-934E-8D68-37C6FA5DADAC}">
            <xm:f>OR(AND(D6="F",IF(J6&lt;VLOOKUP(F6,Ages!$A$3:$AE$10,7,0),TRUE)),AND(D6="M",IF(J6&lt;VLOOKUP(F6,Ages!$A$12:$AE$19,7,0),TRUE)))</xm:f>
            <x14:dxf>
              <font>
                <color auto="1"/>
              </font>
              <fill>
                <patternFill patternType="solid">
                  <fgColor indexed="64"/>
                  <bgColor theme="3" tint="0.79998168889431442"/>
                </patternFill>
              </fill>
            </x14:dxf>
          </x14:cfRule>
          <xm:sqref>J6:J1044</xm:sqref>
        </x14:conditionalFormatting>
        <x14:conditionalFormatting xmlns:xm="http://schemas.microsoft.com/office/excel/2006/main">
          <x14:cfRule type="expression" priority="27" stopIfTrue="1" id="{80E7D605-2A8F-0446-9ED3-00ABA41E10EC}">
            <xm:f>OR(AND(D6="F",IF(Q6&gt;=VLOOKUP(F6,Ages!$A$3:$AJ$10,4,0),TRUE)),AND(D6="M",IF(Q6&gt;=VLOOKUP(F6,Ages!$A$12:$AJ$19,4,0),TRUE)))</xm:f>
            <x14:dxf>
              <font>
                <color auto="1"/>
              </font>
              <fill>
                <patternFill patternType="solid">
                  <fgColor indexed="64"/>
                  <bgColor theme="3" tint="0.79998168889431442"/>
                </patternFill>
              </fill>
            </x14:dxf>
          </x14:cfRule>
          <x14:cfRule type="expression" priority="28" stopIfTrue="1" id="{9C25329E-E479-584F-B745-923CB4D63CAA}">
            <xm:f>OR(AND(D6="F",IF(Q6&gt;=VLOOKUP(F6,Ages!$A$3:$AJ$10,3,0),TRUE)),AND(D6="M",IF(Q6&gt;=VLOOKUP(F6,Ages!$A$12:$AJ$19,3,0),TRUE)))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Q6:Q1044</xm:sqref>
        </x14:conditionalFormatting>
        <x14:conditionalFormatting xmlns:xm="http://schemas.microsoft.com/office/excel/2006/main">
          <x14:cfRule type="expression" priority="18" id="{A0F5EE4D-CDA5-104F-B7DE-36E8CD93058A}">
            <xm:f>OR(AND(D6="F",AND(IF(S6&gt;VLOOKUP(F6,Ages!$A$3:$AI$10,19,0),TRUE),IF(S6&lt;=VLOOKUP(F6,Ages!$A$3:$AI$10,20,0),TRUE))),AND(D6="M",AND(IF(S6&gt;VLOOKUP(F6,Ages!$A$12:$AI$19,19,0),TRUE),IF(S6&lt;=VLOOKUP(F6,Ages!$A$12:$AI$19,20,0),TRUE))))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19" id="{57A54B04-943A-1841-B506-668A0C4B9EAC}">
            <xm:f>OR(AND(D6="F",AND(IF(S6&gt;VLOOKUP(F6,Ages!$A$3:$AI$10,18,0),TRUE),IF(S6&lt;=VLOOKUP(F6,Ages!$A$3:$AI$10,19,0),TRUE))),AND(D6="M",AND(IF(S6&gt;VLOOKUP(F6,Ages!$A$12:$AI$19,18,0),TRUE),IF(S6&lt;=VLOOKUP(F6,Ages!$A$12:$AI$19,19,0),TRUE))))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S6:S1044</xm:sqref>
        </x14:conditionalFormatting>
        <x14:conditionalFormatting xmlns:xm="http://schemas.microsoft.com/office/excel/2006/main">
          <x14:cfRule type="expression" priority="16" id="{53EFB69E-BB7C-E445-8022-0E1DB5C9B8C5}">
            <xm:f>OR(AND($D6="F",AND(IF(T6&gt;VLOOKUP($F6,Ages!$A$3:$AI$10,22,0),TRUE),IF(T6&lt;=VLOOKUP($F6,Ages!$A$3:$AI$10,23,0),TRUE))),AND($D6="M",AND(IF(T6&gt;VLOOKUP($F6,Ages!$A$12:$AI$19,22,0),TRUE),IF(T6&lt;=VLOOKUP($F6,Ages!$A$12:$AI$19,23,0),TRUE))))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17" id="{BF16198A-6BDE-B743-A021-339EA15414F6}">
            <xm:f>OR(AND($D6="F",AND(IF(T6&gt;VLOOKUP($F6,Ages!$A$3:$AI$10,21,0),TRUE),IF(T6&lt;=VLOOKUP($F6,Ages!$A$3:$AI$10,22,0),TRUE))),AND($D6="M",AND(IF(T6&gt;VLOOKUP($F6,Ages!$A$12:$AI$19,21,0),TRUE),IF(T6&lt;=VLOOKUP($F6,Ages!$A$12:$AI$19,22,0),TRUE))))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T6:T1044</xm:sqref>
        </x14:conditionalFormatting>
        <x14:conditionalFormatting xmlns:xm="http://schemas.microsoft.com/office/excel/2006/main">
          <x14:cfRule type="expression" priority="14" id="{D34590AD-369D-6342-9BC8-78195B19DEA6}">
            <xm:f>AND($F6&gt;12,OR(AND($D6="F",IF(U6&gt;=VLOOKUP($F6,Ages!$A$3:$AI$10,26,0),TRUE)),AND($D6="M",(IF(U6&gt;=VLOOKUP($F6,Ages!$A$12:$AI$19,26,0),TRUE)))))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15" id="{AFADB86B-F589-9745-8449-24E5B902CEEE}">
            <xm:f>OR(AND($D6="F",AND(IF(U6&gt;VLOOKUP($F6,Ages!$A$3:$AI$10,24,0),TRUE),IF(U6&lt;=VLOOKUP($F6,Ages!$A$3:$AI$10,25,0),TRUE))),AND($D6="M",AND(IF(U6&gt;VLOOKUP($F6,Ages!$A$12:$AI$19,24,0),TRUE),IF(U6&lt;=VLOOKUP($F6,Ages!$A$12:$AI$19,25,0),TRUE))))</xm:f>
            <x14:dxf>
              <font>
                <color theme="1"/>
              </font>
              <fill>
                <patternFill>
                  <bgColor rgb="FFC6EFCE"/>
                </patternFill>
              </fill>
            </x14:dxf>
          </x14:cfRule>
          <xm:sqref>U6:U1044</xm:sqref>
        </x14:conditionalFormatting>
        <x14:conditionalFormatting xmlns:xm="http://schemas.microsoft.com/office/excel/2006/main">
          <x14:cfRule type="expression" priority="12" stopIfTrue="1" id="{EA83369B-88BF-FE40-AAA6-A6F96A2A342E}">
            <xm:f>OR(AND($D6="F",IF(V6&gt;=VLOOKUP($F6,Ages!$A$3:$AI$10,28,0),TRUE)),AND($D6="M",(IF(V6&gt;=VLOOKUP($F6,Ages!$A$12:$AI$19,28,0),TRUE))))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13" id="{A506B0C0-0172-6D41-9A16-8E732DC5C488}">
            <xm:f>OR(AND($D6="F",IF(V6&gt;VLOOKUP($F6,Ages!$A$3:$AI$10,27,0),TRUE)),AND($D6="M",IF(V6&gt;VLOOKUP($F6,Ages!$A$12:$AI$19,27,0),TRUE)))</xm:f>
            <x14:dxf>
              <font>
                <color theme="1"/>
              </font>
              <fill>
                <patternFill>
                  <bgColor rgb="FFC6EFCE"/>
                </patternFill>
              </fill>
            </x14:dxf>
          </x14:cfRule>
          <xm:sqref>V6:V1044</xm:sqref>
        </x14:conditionalFormatting>
        <x14:conditionalFormatting xmlns:xm="http://schemas.microsoft.com/office/excel/2006/main">
          <x14:cfRule type="expression" priority="10" id="{61E0D4BE-F6BF-BB4F-9605-EE844E9E5C55}">
            <xm:f>OR(AND($D6="F",AND(IF(W6&gt;VLOOKUP($F6,Ages!$A$3:$AI$10,16,0),TRUE),IF(W6&lt;=VLOOKUP($F6,Ages!$A$3:$AI$10,17,0),TRUE))),AND($D6="M",AND(IF(W6&gt;VLOOKUP($F6,Ages!$A$12:$AI$19,16,0),TRUE),IF(W6&lt;=VLOOKUP($F6,Ages!$A$12:$AI$19,17,0),TRUE))))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11" id="{FFBFB625-DDF3-2D4F-8F79-56E4B15F3745}">
            <xm:f>OR(AND($D6="F",AND(IF(W6&gt;VLOOKUP($F6,Ages!$A$3:$AI$10,15,0),TRUE),IF(W6&lt;=VLOOKUP($F6,Ages!$A$3:$AI$10,16,0),TRUE))),AND($D6="M",AND(IF(W6&gt;VLOOKUP($F6,Ages!$A$12:$AI$19,15,0),TRUE),IF(W6&lt;=VLOOKUP($F6,Ages!$A$12:$AI$19,16,0),TRUE))))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W6:W1044</xm:sqref>
        </x14:conditionalFormatting>
        <x14:conditionalFormatting xmlns:xm="http://schemas.microsoft.com/office/excel/2006/main">
          <x14:cfRule type="expression" priority="8" id="{E8E2DA93-58C9-2149-8E00-6CC0F8D68723}">
            <xm:f>OR(AND($D6="F",IF(X6&gt;=VLOOKUP($F6,Ages!$A$3:$AI$10,31,0),TRUE)),AND($D6="M",(IF(X6&gt;=VLOOKUP($F6,Ages!$A$12:$AI$19,31,0),TRUE))))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9" id="{D417BF22-2663-4C4E-876E-C51B9ACD4E6C}">
            <xm:f>OR(AND($D6="F",AND(IF(X6&gt;VLOOKUP($F6,Ages!$A$3:$AI$10,29,0),TRUE),IF(X6&lt;=VLOOKUP($F6,Ages!$A$3:$AI$10,30,0),TRUE))),AND($D6="M",AND(IF(X6&gt;VLOOKUP($F6,Ages!$A$12:$AI$19,29,0),TRUE),IF(X6&lt;=VLOOKUP($F6,Ages!$A$12:$AI$19,30,0),TRUE))))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X6:X1044</xm:sqref>
        </x14:conditionalFormatting>
        <x14:conditionalFormatting xmlns:xm="http://schemas.microsoft.com/office/excel/2006/main">
          <x14:cfRule type="expression" priority="7" id="{92435877-FC28-8F45-8587-46EA2272BC90}">
            <xm:f>OR(AND($D6="F",IF(AB6=VLOOKUP($F6,Ages!$A$3:$AI$10,35,0),TRUE)),AND($D6="M",(IF(AB6=VLOOKUP($F6,Ages!$A$12:$AI$19,35,0),TRUE))))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AB6:AB1044</xm:sqref>
        </x14:conditionalFormatting>
        <x14:conditionalFormatting xmlns:xm="http://schemas.microsoft.com/office/excel/2006/main">
          <x14:cfRule type="expression" priority="6" id="{AB6D57A7-1A6F-1746-8653-4C52B5E63FF1}">
            <xm:f>OR(AND($D6="F",IF(AC6=VLOOKUP($F6,Ages!$A$3:$AI$10,35,0),TRUE)),AND($D6="M",(IF(AC6=VLOOKUP($F6,Ages!$A$12:$AI$19,35,0),TRUE))))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AC6:AC1044</xm:sqref>
        </x14:conditionalFormatting>
        <x14:conditionalFormatting xmlns:xm="http://schemas.microsoft.com/office/excel/2006/main">
          <x14:cfRule type="expression" priority="4" stopIfTrue="1" id="{C5FC2977-D883-CE40-82CF-09E9950C14BC}">
            <xm:f>OR(AND(D6="F",IF(P6&lt;VLOOKUP(F6,Ages!$A$3:$AL$10,37,0),TRUE)),AND(D6="M",IF(P6&lt;VLOOKUP(F6,Ages!$A$12:$AL$19,37,0),TRUE)))</xm:f>
            <x14:dxf>
              <font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expression" priority="5" id="{D56B4661-C88A-8B44-A057-504E24F538A1}">
            <xm:f>OR(AND(D6="F",IF(P6&lt;=VLOOKUP(F6,Ages!$A$3:$AL$10,38,0),TRUE)),AND(D6="M",IF(P6&lt;=VLOOKUP(F6,Ages!$A$12:$AL$19,38,0),TRUE)))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P6:P1044</xm:sqref>
        </x14:conditionalFormatting>
        <x14:conditionalFormatting xmlns:xm="http://schemas.microsoft.com/office/excel/2006/main">
          <x14:cfRule type="expression" priority="1" stopIfTrue="1" id="{B77CEB48-7B41-3C40-8916-736AB53DAB19}">
            <xm:f>OR(AND(D6="F",IF(M6&lt;VLOOKUP(F6,Ages!$A$3:$AE$10,9,0),TRUE)),AND(D6="M",IF(M6&lt;VLOOKUP(F6,Ages!$A$12:$AE$19,9,0),TRUE)))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14:cfRule type="expression" priority="2" id="{2FD64B7D-74E2-264D-8661-9A69B075BB4E}">
            <xm:f>OR(AND(D6="F",IF(M6&lt;=VLOOKUP(F6,Ages!$A$3:$AE$10,10,0),TRUE)),AND(D6="M",IF(M6&lt;=VLOOKUP(F6,Ages!$A$12:$AE$19,10,0),TRUE)))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M6:M745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topLeftCell="A2" workbookViewId="0">
      <selection activeCell="A2" sqref="A2"/>
    </sheetView>
  </sheetViews>
  <sheetFormatPr baseColWidth="10" defaultColWidth="8.83203125" defaultRowHeight="15" x14ac:dyDescent="0.2"/>
  <cols>
    <col min="1" max="1" width="136.6640625" bestFit="1" customWidth="1"/>
  </cols>
  <sheetData>
    <row r="2" spans="1:3" x14ac:dyDescent="0.2">
      <c r="A2" s="10" t="s">
        <v>62</v>
      </c>
    </row>
    <row r="3" spans="1:3" x14ac:dyDescent="0.2">
      <c r="A3" s="10" t="s">
        <v>63</v>
      </c>
    </row>
    <row r="4" spans="1:3" x14ac:dyDescent="0.2">
      <c r="A4" s="10" t="s">
        <v>64</v>
      </c>
    </row>
    <row r="7" spans="1:3" x14ac:dyDescent="0.2">
      <c r="A7" s="26" t="s">
        <v>58</v>
      </c>
      <c r="B7" s="27"/>
      <c r="C7" s="27"/>
    </row>
    <row r="8" spans="1:3" x14ac:dyDescent="0.2">
      <c r="A8" s="24" t="s">
        <v>59</v>
      </c>
    </row>
    <row r="9" spans="1:3" x14ac:dyDescent="0.2">
      <c r="A9" s="24" t="s">
        <v>65</v>
      </c>
    </row>
    <row r="10" spans="1:3" x14ac:dyDescent="0.2">
      <c r="A10" s="24" t="s">
        <v>66</v>
      </c>
    </row>
    <row r="11" spans="1:3" x14ac:dyDescent="0.2">
      <c r="A11" s="24" t="s">
        <v>60</v>
      </c>
    </row>
    <row r="12" spans="1:3" x14ac:dyDescent="0.2">
      <c r="A12" s="25" t="s">
        <v>61</v>
      </c>
    </row>
    <row r="13" spans="1:3" x14ac:dyDescent="0.2">
      <c r="A13" s="25" t="s">
        <v>67</v>
      </c>
    </row>
    <row r="14" spans="1:3" x14ac:dyDescent="0.2">
      <c r="A14" s="25" t="s">
        <v>68</v>
      </c>
    </row>
    <row r="15" spans="1:3" x14ac:dyDescent="0.2">
      <c r="A15" s="25" t="s">
        <v>69</v>
      </c>
    </row>
    <row r="16" spans="1:3" x14ac:dyDescent="0.2">
      <c r="A16" s="25" t="s">
        <v>70</v>
      </c>
    </row>
    <row r="17" spans="1:1" x14ac:dyDescent="0.2">
      <c r="A17" s="25" t="s">
        <v>71</v>
      </c>
    </row>
    <row r="18" spans="1:1" x14ac:dyDescent="0.2">
      <c r="A18" s="25" t="s">
        <v>72</v>
      </c>
    </row>
    <row r="19" spans="1:1" x14ac:dyDescent="0.2">
      <c r="A19" s="25" t="s">
        <v>73</v>
      </c>
    </row>
    <row r="20" spans="1:1" x14ac:dyDescent="0.2">
      <c r="A20" s="24" t="s">
        <v>74</v>
      </c>
    </row>
    <row r="21" spans="1:1" x14ac:dyDescent="0.2">
      <c r="A21" s="24" t="s">
        <v>75</v>
      </c>
    </row>
    <row r="22" spans="1:1" x14ac:dyDescent="0.2">
      <c r="A22" s="24" t="s">
        <v>76</v>
      </c>
    </row>
    <row r="23" spans="1:1" x14ac:dyDescent="0.2">
      <c r="A23" s="24" t="s">
        <v>77</v>
      </c>
    </row>
    <row r="24" spans="1:1" x14ac:dyDescent="0.2">
      <c r="A24" s="24" t="s">
        <v>78</v>
      </c>
    </row>
    <row r="25" spans="1:1" x14ac:dyDescent="0.2">
      <c r="A25" s="24" t="s">
        <v>79</v>
      </c>
    </row>
    <row r="26" spans="1:1" x14ac:dyDescent="0.2">
      <c r="A26" s="24" t="s">
        <v>80</v>
      </c>
    </row>
    <row r="27" spans="1:1" x14ac:dyDescent="0.2">
      <c r="A27" s="24" t="s">
        <v>81</v>
      </c>
    </row>
    <row r="28" spans="1:1" x14ac:dyDescent="0.2">
      <c r="A28" s="24" t="s">
        <v>82</v>
      </c>
    </row>
    <row r="29" spans="1:1" x14ac:dyDescent="0.2">
      <c r="A29" s="24" t="s">
        <v>83</v>
      </c>
    </row>
    <row r="30" spans="1:1" x14ac:dyDescent="0.2">
      <c r="A30" s="24" t="s">
        <v>84</v>
      </c>
    </row>
    <row r="31" spans="1:1" x14ac:dyDescent="0.2">
      <c r="A31" s="24" t="s">
        <v>88</v>
      </c>
    </row>
  </sheetData>
  <sheetProtection password="945E" sheet="1" objects="1" scenarios="1" selectLockedCells="1" selectUnlockedCell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"/>
  <sheetViews>
    <sheetView workbookViewId="0">
      <selection activeCell="AN2" sqref="AN2"/>
    </sheetView>
  </sheetViews>
  <sheetFormatPr baseColWidth="10" defaultColWidth="11.5" defaultRowHeight="15" x14ac:dyDescent="0.2"/>
  <cols>
    <col min="1" max="1" width="5.5" customWidth="1"/>
    <col min="2" max="4" width="4.33203125" style="11" bestFit="1" customWidth="1"/>
    <col min="5" max="5" width="8.6640625" style="11" bestFit="1" customWidth="1"/>
    <col min="6" max="7" width="5.33203125" style="11" bestFit="1" customWidth="1"/>
    <col min="8" max="8" width="6.5" style="11" bestFit="1" customWidth="1"/>
    <col min="9" max="9" width="7.5" style="11" customWidth="1"/>
    <col min="10" max="10" width="7.1640625" style="11" customWidth="1"/>
    <col min="11" max="11" width="4.33203125" style="11" bestFit="1" customWidth="1"/>
    <col min="12" max="13" width="5.33203125" style="11" bestFit="1" customWidth="1"/>
    <col min="14" max="14" width="6.33203125" style="11" bestFit="1" customWidth="1"/>
    <col min="15" max="16" width="5.33203125" style="11" bestFit="1" customWidth="1"/>
    <col min="17" max="20" width="4.33203125" style="11" bestFit="1" customWidth="1"/>
    <col min="21" max="21" width="5.6640625" style="11" customWidth="1"/>
    <col min="22" max="22" width="6.33203125" style="11" customWidth="1"/>
    <col min="23" max="23" width="6" style="11" customWidth="1"/>
    <col min="24" max="26" width="4.33203125" style="11" bestFit="1" customWidth="1"/>
    <col min="27" max="27" width="7.6640625" style="11" customWidth="1"/>
    <col min="28" max="28" width="12" style="11" customWidth="1"/>
    <col min="29" max="29" width="4.33203125" style="11" bestFit="1" customWidth="1"/>
    <col min="30" max="30" width="5.1640625" style="11" customWidth="1"/>
    <col min="31" max="31" width="5.6640625" style="11" customWidth="1"/>
    <col min="32" max="32" width="6.5" style="11" customWidth="1"/>
    <col min="33" max="33" width="4.33203125" style="11" bestFit="1" customWidth="1"/>
    <col min="34" max="34" width="6.33203125" style="11" customWidth="1"/>
    <col min="35" max="35" width="5.1640625" style="11" customWidth="1"/>
    <col min="36" max="36" width="11.5" style="11" customWidth="1"/>
    <col min="37" max="37" width="11" style="11" customWidth="1"/>
    <col min="38" max="38" width="11.5" style="11"/>
  </cols>
  <sheetData>
    <row r="1" spans="1:39" s="12" customFormat="1" x14ac:dyDescent="0.2">
      <c r="A1" s="12" t="s">
        <v>28</v>
      </c>
      <c r="B1" s="37" t="s">
        <v>32</v>
      </c>
      <c r="C1" s="37"/>
      <c r="D1" s="37"/>
      <c r="E1" s="38" t="s">
        <v>35</v>
      </c>
      <c r="F1" s="38"/>
      <c r="G1" s="38"/>
      <c r="H1" s="38"/>
      <c r="I1" s="34" t="s">
        <v>36</v>
      </c>
      <c r="J1" s="39"/>
      <c r="K1" s="34" t="s">
        <v>37</v>
      </c>
      <c r="L1" s="40"/>
      <c r="M1" s="40"/>
      <c r="N1" s="41"/>
      <c r="O1" s="34" t="s">
        <v>38</v>
      </c>
      <c r="P1" s="35"/>
      <c r="Q1" s="36"/>
      <c r="R1" s="34" t="s">
        <v>19</v>
      </c>
      <c r="S1" s="35"/>
      <c r="T1" s="36"/>
      <c r="U1" s="34" t="s">
        <v>20</v>
      </c>
      <c r="V1" s="35"/>
      <c r="W1" s="36"/>
      <c r="X1" s="34" t="s">
        <v>21</v>
      </c>
      <c r="Y1" s="35"/>
      <c r="Z1" s="36"/>
      <c r="AA1" s="34" t="s">
        <v>39</v>
      </c>
      <c r="AB1" s="36"/>
      <c r="AC1" s="34" t="s">
        <v>40</v>
      </c>
      <c r="AD1" s="35"/>
      <c r="AE1" s="36"/>
      <c r="AF1" s="34" t="s">
        <v>44</v>
      </c>
      <c r="AG1" s="36"/>
      <c r="AH1" s="34" t="s">
        <v>45</v>
      </c>
      <c r="AI1" s="36"/>
      <c r="AJ1" s="13" t="s">
        <v>47</v>
      </c>
      <c r="AK1" s="12" t="s">
        <v>54</v>
      </c>
      <c r="AM1" s="12" t="s">
        <v>57</v>
      </c>
    </row>
    <row r="2" spans="1:39" x14ac:dyDescent="0.2">
      <c r="B2" s="11" t="s">
        <v>29</v>
      </c>
      <c r="C2" s="11" t="s">
        <v>31</v>
      </c>
      <c r="D2" s="11" t="s">
        <v>30</v>
      </c>
      <c r="E2" s="11" t="s">
        <v>33</v>
      </c>
      <c r="F2" s="11" t="s">
        <v>30</v>
      </c>
      <c r="G2" s="11" t="s">
        <v>29</v>
      </c>
      <c r="H2" s="11" t="s">
        <v>34</v>
      </c>
      <c r="I2" s="11" t="s">
        <v>30</v>
      </c>
      <c r="J2" s="11" t="s">
        <v>30</v>
      </c>
      <c r="K2" s="11" t="s">
        <v>33</v>
      </c>
      <c r="L2" s="11" t="s">
        <v>30</v>
      </c>
      <c r="M2" s="11" t="s">
        <v>29</v>
      </c>
      <c r="N2" s="11" t="s">
        <v>34</v>
      </c>
      <c r="O2" s="11" t="s">
        <v>29</v>
      </c>
      <c r="P2" s="11" t="s">
        <v>31</v>
      </c>
      <c r="Q2" s="11" t="s">
        <v>30</v>
      </c>
      <c r="R2" s="11" t="s">
        <v>29</v>
      </c>
      <c r="S2" s="11" t="s">
        <v>31</v>
      </c>
      <c r="T2" s="11" t="s">
        <v>30</v>
      </c>
      <c r="U2" s="11" t="s">
        <v>29</v>
      </c>
      <c r="V2" s="11" t="s">
        <v>31</v>
      </c>
      <c r="W2" s="11" t="s">
        <v>30</v>
      </c>
      <c r="X2" s="11" t="s">
        <v>29</v>
      </c>
      <c r="Y2" s="11" t="s">
        <v>31</v>
      </c>
      <c r="Z2" s="11" t="s">
        <v>30</v>
      </c>
      <c r="AA2" s="11" t="s">
        <v>29</v>
      </c>
      <c r="AB2" s="11" t="s">
        <v>30</v>
      </c>
      <c r="AC2" s="11" t="s">
        <v>29</v>
      </c>
      <c r="AD2" s="11" t="s">
        <v>31</v>
      </c>
      <c r="AE2" s="11" t="s">
        <v>30</v>
      </c>
      <c r="AF2" s="11" t="s">
        <v>29</v>
      </c>
      <c r="AG2" s="11" t="s">
        <v>30</v>
      </c>
      <c r="AK2" t="s">
        <v>55</v>
      </c>
      <c r="AL2" t="s">
        <v>56</v>
      </c>
      <c r="AM2" t="s">
        <v>30</v>
      </c>
    </row>
    <row r="3" spans="1:39" x14ac:dyDescent="0.2">
      <c r="A3">
        <v>10</v>
      </c>
      <c r="B3" s="11">
        <v>4</v>
      </c>
      <c r="C3" s="11">
        <v>5</v>
      </c>
      <c r="D3" s="11">
        <v>17</v>
      </c>
      <c r="E3" s="11">
        <v>11.5</v>
      </c>
      <c r="F3" s="11">
        <v>24.3</v>
      </c>
      <c r="G3" s="11">
        <v>24.4</v>
      </c>
      <c r="H3" s="11">
        <v>33</v>
      </c>
      <c r="I3" s="11">
        <v>11</v>
      </c>
      <c r="J3" s="11">
        <v>32</v>
      </c>
      <c r="K3" s="11">
        <v>14.2</v>
      </c>
      <c r="L3" s="11">
        <v>20.3</v>
      </c>
      <c r="M3" s="11">
        <v>20.399999999999999</v>
      </c>
      <c r="N3" s="11">
        <v>23.6</v>
      </c>
      <c r="O3" s="11">
        <v>12</v>
      </c>
      <c r="P3" s="11">
        <v>24</v>
      </c>
      <c r="Q3" s="11">
        <v>40</v>
      </c>
      <c r="U3" s="11">
        <v>14</v>
      </c>
      <c r="V3" s="11">
        <v>19</v>
      </c>
      <c r="W3" s="11">
        <v>40</v>
      </c>
      <c r="AA3" s="11">
        <v>10</v>
      </c>
      <c r="AB3" s="11">
        <v>17</v>
      </c>
      <c r="AC3" s="11">
        <v>6</v>
      </c>
      <c r="AD3" s="11">
        <v>11</v>
      </c>
      <c r="AE3" s="11">
        <v>12</v>
      </c>
      <c r="AF3" s="11" t="s">
        <v>41</v>
      </c>
      <c r="AG3" s="11">
        <v>12</v>
      </c>
      <c r="AH3" s="11" t="s">
        <v>41</v>
      </c>
      <c r="AI3" s="11">
        <v>9</v>
      </c>
      <c r="AJ3"/>
      <c r="AK3">
        <v>12</v>
      </c>
      <c r="AL3">
        <v>28</v>
      </c>
      <c r="AM3">
        <v>40.200000000000003</v>
      </c>
    </row>
    <row r="4" spans="1:39" x14ac:dyDescent="0.2">
      <c r="A4">
        <v>11</v>
      </c>
      <c r="B4" s="11">
        <v>7</v>
      </c>
      <c r="C4" s="11">
        <v>8</v>
      </c>
      <c r="D4" s="11">
        <v>20</v>
      </c>
      <c r="E4" s="11">
        <v>12.1</v>
      </c>
      <c r="F4" s="11">
        <v>25.7</v>
      </c>
      <c r="G4" s="11">
        <v>25.8</v>
      </c>
      <c r="H4" s="11">
        <v>34.5</v>
      </c>
      <c r="I4" s="11">
        <v>12</v>
      </c>
      <c r="J4" s="11">
        <v>34</v>
      </c>
      <c r="K4" s="11">
        <v>14.6</v>
      </c>
      <c r="L4" s="11">
        <v>21.2</v>
      </c>
      <c r="M4" s="11">
        <v>21.3</v>
      </c>
      <c r="N4" s="11">
        <v>24.7</v>
      </c>
      <c r="O4" s="11">
        <v>12</v>
      </c>
      <c r="P4" s="11">
        <v>24</v>
      </c>
      <c r="Q4" s="11">
        <v>40</v>
      </c>
      <c r="U4" s="11">
        <v>14</v>
      </c>
      <c r="V4" s="11">
        <v>19</v>
      </c>
      <c r="W4" s="11">
        <v>40</v>
      </c>
      <c r="AA4" s="11">
        <v>11</v>
      </c>
      <c r="AB4" s="11">
        <v>19</v>
      </c>
      <c r="AC4" s="11">
        <v>8</v>
      </c>
      <c r="AD4" s="11">
        <v>14</v>
      </c>
      <c r="AE4" s="11">
        <v>15</v>
      </c>
      <c r="AF4" s="11" t="s">
        <v>41</v>
      </c>
      <c r="AG4" s="11">
        <v>12</v>
      </c>
      <c r="AH4" s="11" t="s">
        <v>42</v>
      </c>
      <c r="AI4" s="11">
        <v>10</v>
      </c>
      <c r="AJ4"/>
      <c r="AK4">
        <v>13</v>
      </c>
      <c r="AL4">
        <v>30</v>
      </c>
      <c r="AM4">
        <v>40.200000000000003</v>
      </c>
    </row>
    <row r="5" spans="1:39" x14ac:dyDescent="0.2">
      <c r="A5">
        <v>12</v>
      </c>
      <c r="B5" s="11">
        <v>10</v>
      </c>
      <c r="C5" s="11">
        <v>11</v>
      </c>
      <c r="D5" s="11">
        <v>23</v>
      </c>
      <c r="E5" s="11">
        <v>12.6</v>
      </c>
      <c r="F5" s="11">
        <v>26.7</v>
      </c>
      <c r="G5" s="11">
        <v>26.8</v>
      </c>
      <c r="H5" s="11">
        <v>35.5</v>
      </c>
      <c r="I5" s="11">
        <v>13</v>
      </c>
      <c r="J5" s="11">
        <v>36</v>
      </c>
      <c r="K5" s="11">
        <v>15.1</v>
      </c>
      <c r="L5" s="11">
        <v>22.1</v>
      </c>
      <c r="M5" s="11">
        <v>22.2</v>
      </c>
      <c r="N5" s="11">
        <v>25.8</v>
      </c>
      <c r="O5" s="11">
        <v>12</v>
      </c>
      <c r="P5" s="11">
        <v>24</v>
      </c>
      <c r="Q5" s="11">
        <v>40</v>
      </c>
      <c r="U5" s="11">
        <v>14</v>
      </c>
      <c r="V5" s="11">
        <v>19</v>
      </c>
      <c r="W5" s="11">
        <v>40</v>
      </c>
      <c r="AA5" s="11">
        <v>13</v>
      </c>
      <c r="AB5" s="11">
        <v>22</v>
      </c>
      <c r="AC5" s="11">
        <v>10</v>
      </c>
      <c r="AD5" s="11">
        <v>17</v>
      </c>
      <c r="AE5" s="11">
        <v>18</v>
      </c>
      <c r="AF5" s="11" t="s">
        <v>41</v>
      </c>
      <c r="AG5" s="11">
        <v>12</v>
      </c>
      <c r="AH5" s="11" t="s">
        <v>42</v>
      </c>
      <c r="AI5" s="11">
        <v>10</v>
      </c>
      <c r="AJ5"/>
      <c r="AK5">
        <v>13</v>
      </c>
      <c r="AL5">
        <v>32</v>
      </c>
      <c r="AM5">
        <v>40.1</v>
      </c>
    </row>
    <row r="6" spans="1:39" x14ac:dyDescent="0.2">
      <c r="A6">
        <v>13</v>
      </c>
      <c r="B6" s="11">
        <v>12</v>
      </c>
      <c r="C6" s="11">
        <v>13</v>
      </c>
      <c r="D6" s="11">
        <v>25</v>
      </c>
      <c r="E6" s="11">
        <v>13.3</v>
      </c>
      <c r="F6" s="11">
        <v>27.7</v>
      </c>
      <c r="G6" s="11">
        <v>27.8</v>
      </c>
      <c r="H6" s="11">
        <v>36.299999999999997</v>
      </c>
      <c r="I6" s="11">
        <v>14</v>
      </c>
      <c r="J6" s="11">
        <v>37</v>
      </c>
      <c r="K6" s="11">
        <v>15.6</v>
      </c>
      <c r="L6" s="11">
        <v>22.9</v>
      </c>
      <c r="M6" s="11">
        <v>23</v>
      </c>
      <c r="N6" s="11">
        <v>26.8</v>
      </c>
      <c r="R6" s="11">
        <v>4</v>
      </c>
      <c r="S6" s="11">
        <v>9</v>
      </c>
      <c r="T6" s="11">
        <v>50</v>
      </c>
      <c r="X6" s="11">
        <v>3</v>
      </c>
      <c r="Y6" s="11">
        <v>7</v>
      </c>
      <c r="Z6" s="11">
        <v>8</v>
      </c>
      <c r="AA6" s="11">
        <v>15</v>
      </c>
      <c r="AB6" s="11">
        <v>24</v>
      </c>
      <c r="AC6" s="11">
        <v>10</v>
      </c>
      <c r="AD6" s="11">
        <v>17</v>
      </c>
      <c r="AE6" s="11">
        <v>18</v>
      </c>
      <c r="AF6" s="11" t="s">
        <v>41</v>
      </c>
      <c r="AG6" s="11">
        <v>12</v>
      </c>
      <c r="AH6" s="11" t="s">
        <v>42</v>
      </c>
      <c r="AI6" s="11">
        <v>10</v>
      </c>
      <c r="AJ6"/>
      <c r="AK6">
        <v>14</v>
      </c>
      <c r="AL6">
        <v>34</v>
      </c>
      <c r="AM6">
        <v>39.700000000000003</v>
      </c>
    </row>
    <row r="7" spans="1:39" x14ac:dyDescent="0.2">
      <c r="A7">
        <v>14</v>
      </c>
      <c r="B7" s="11">
        <v>15</v>
      </c>
      <c r="C7" s="11">
        <v>16</v>
      </c>
      <c r="D7" s="11">
        <v>27</v>
      </c>
      <c r="E7" s="11">
        <v>13.9</v>
      </c>
      <c r="F7" s="11">
        <v>28.5</v>
      </c>
      <c r="G7" s="11">
        <v>28.6</v>
      </c>
      <c r="H7" s="11">
        <v>36.799999999999997</v>
      </c>
      <c r="I7" s="11">
        <v>15</v>
      </c>
      <c r="J7" s="11">
        <v>39</v>
      </c>
      <c r="K7" s="11">
        <v>16.100000000000001</v>
      </c>
      <c r="L7" s="11">
        <v>23.6</v>
      </c>
      <c r="M7" s="11">
        <v>23.7</v>
      </c>
      <c r="N7" s="11">
        <v>27.7</v>
      </c>
      <c r="R7" s="11">
        <v>5</v>
      </c>
      <c r="S7" s="11">
        <v>12</v>
      </c>
      <c r="T7" s="11">
        <v>50</v>
      </c>
      <c r="X7" s="11">
        <v>3</v>
      </c>
      <c r="Y7" s="11">
        <v>7</v>
      </c>
      <c r="Z7" s="11">
        <v>8</v>
      </c>
      <c r="AA7" s="11">
        <v>16</v>
      </c>
      <c r="AB7" s="11">
        <v>26</v>
      </c>
      <c r="AC7" s="11">
        <v>10</v>
      </c>
      <c r="AD7" s="11">
        <v>17</v>
      </c>
      <c r="AE7" s="11">
        <v>18</v>
      </c>
      <c r="AF7" s="11" t="s">
        <v>41</v>
      </c>
      <c r="AG7" s="11">
        <v>12</v>
      </c>
      <c r="AH7" s="11" t="s">
        <v>42</v>
      </c>
      <c r="AI7" s="11">
        <v>10</v>
      </c>
      <c r="AJ7"/>
      <c r="AK7">
        <v>14</v>
      </c>
      <c r="AL7">
        <v>35</v>
      </c>
      <c r="AM7">
        <v>39.4</v>
      </c>
    </row>
    <row r="8" spans="1:39" x14ac:dyDescent="0.2">
      <c r="A8">
        <v>15</v>
      </c>
      <c r="B8" s="11">
        <v>17</v>
      </c>
      <c r="C8" s="11">
        <v>18</v>
      </c>
      <c r="D8" s="11">
        <v>30</v>
      </c>
      <c r="E8" s="11">
        <v>14.5</v>
      </c>
      <c r="F8" s="11">
        <v>29.1</v>
      </c>
      <c r="G8" s="11">
        <v>29.2</v>
      </c>
      <c r="H8" s="11">
        <v>37.1</v>
      </c>
      <c r="I8" s="11">
        <v>16</v>
      </c>
      <c r="J8" s="11">
        <v>40</v>
      </c>
      <c r="K8" s="11">
        <v>16.600000000000001</v>
      </c>
      <c r="L8" s="11">
        <v>24.3</v>
      </c>
      <c r="M8" s="11">
        <v>24.4</v>
      </c>
      <c r="N8" s="11">
        <v>28.5</v>
      </c>
      <c r="R8" s="11">
        <v>6</v>
      </c>
      <c r="S8" s="11">
        <v>13</v>
      </c>
      <c r="T8" s="11">
        <v>50</v>
      </c>
      <c r="X8" s="11">
        <v>3</v>
      </c>
      <c r="Y8" s="11">
        <v>7</v>
      </c>
      <c r="Z8" s="11">
        <v>8</v>
      </c>
      <c r="AA8" s="11">
        <v>18</v>
      </c>
      <c r="AB8" s="11">
        <v>29</v>
      </c>
      <c r="AC8" s="11">
        <v>10</v>
      </c>
      <c r="AD8" s="11">
        <v>17</v>
      </c>
      <c r="AE8" s="11">
        <v>18</v>
      </c>
      <c r="AF8" s="11" t="s">
        <v>41</v>
      </c>
      <c r="AG8" s="11">
        <v>12</v>
      </c>
      <c r="AH8" s="11" t="s">
        <v>43</v>
      </c>
      <c r="AI8" s="11">
        <v>12</v>
      </c>
      <c r="AJ8"/>
      <c r="AK8">
        <v>15</v>
      </c>
      <c r="AL8">
        <v>36</v>
      </c>
      <c r="AM8">
        <v>39.1</v>
      </c>
    </row>
    <row r="9" spans="1:39" x14ac:dyDescent="0.2">
      <c r="A9">
        <v>16</v>
      </c>
      <c r="B9" s="11">
        <v>20</v>
      </c>
      <c r="C9" s="11">
        <v>21</v>
      </c>
      <c r="D9" s="11">
        <v>32</v>
      </c>
      <c r="E9" s="11">
        <v>15.2</v>
      </c>
      <c r="F9" s="11">
        <v>29.7</v>
      </c>
      <c r="G9" s="11">
        <v>29.8</v>
      </c>
      <c r="H9" s="11">
        <v>37.4</v>
      </c>
      <c r="I9" s="11">
        <v>17</v>
      </c>
      <c r="J9" s="11">
        <v>41</v>
      </c>
      <c r="K9" s="11">
        <v>17</v>
      </c>
      <c r="L9" s="11">
        <v>24.8</v>
      </c>
      <c r="M9" s="11">
        <v>24.9</v>
      </c>
      <c r="N9" s="11">
        <v>29.3</v>
      </c>
      <c r="R9" s="11">
        <v>6</v>
      </c>
      <c r="S9" s="11">
        <v>13</v>
      </c>
      <c r="T9" s="11">
        <v>50</v>
      </c>
      <c r="X9" s="11">
        <v>3</v>
      </c>
      <c r="Y9" s="11">
        <v>7</v>
      </c>
      <c r="Z9" s="11">
        <v>8</v>
      </c>
      <c r="AA9" s="11">
        <v>18</v>
      </c>
      <c r="AB9" s="11">
        <v>29</v>
      </c>
      <c r="AC9" s="11">
        <v>10</v>
      </c>
      <c r="AD9" s="11">
        <v>17</v>
      </c>
      <c r="AE9" s="11">
        <v>18</v>
      </c>
      <c r="AF9" s="11" t="s">
        <v>41</v>
      </c>
      <c r="AG9" s="11">
        <v>12</v>
      </c>
      <c r="AH9" s="11" t="s">
        <v>43</v>
      </c>
      <c r="AI9" s="11">
        <v>12</v>
      </c>
      <c r="AJ9"/>
      <c r="AK9">
        <v>16</v>
      </c>
      <c r="AL9">
        <v>37</v>
      </c>
      <c r="AM9">
        <v>38.9</v>
      </c>
    </row>
    <row r="10" spans="1:39" x14ac:dyDescent="0.2">
      <c r="A10">
        <v>17</v>
      </c>
      <c r="B10" s="11">
        <v>23</v>
      </c>
      <c r="C10" s="11">
        <v>24</v>
      </c>
      <c r="D10" s="11">
        <v>35</v>
      </c>
      <c r="E10" s="11">
        <v>15.8</v>
      </c>
      <c r="F10" s="11">
        <v>30.4</v>
      </c>
      <c r="G10" s="11">
        <v>30.5</v>
      </c>
      <c r="H10" s="11">
        <v>37.9</v>
      </c>
      <c r="I10" s="11">
        <v>18</v>
      </c>
      <c r="J10" s="11">
        <v>42</v>
      </c>
      <c r="K10" s="11">
        <v>17.399999999999999</v>
      </c>
      <c r="L10" s="11">
        <v>24.9</v>
      </c>
      <c r="M10" s="11">
        <v>25</v>
      </c>
      <c r="N10" s="11">
        <v>30</v>
      </c>
      <c r="R10" s="11">
        <v>7</v>
      </c>
      <c r="S10" s="11">
        <v>14</v>
      </c>
      <c r="T10" s="11">
        <v>50</v>
      </c>
      <c r="X10" s="11">
        <v>3</v>
      </c>
      <c r="Y10" s="11">
        <v>7</v>
      </c>
      <c r="Z10" s="11">
        <v>8</v>
      </c>
      <c r="AA10" s="11">
        <v>18</v>
      </c>
      <c r="AB10" s="11">
        <v>29</v>
      </c>
      <c r="AC10" s="11">
        <v>10</v>
      </c>
      <c r="AD10" s="11">
        <v>17</v>
      </c>
      <c r="AE10" s="11">
        <v>18</v>
      </c>
      <c r="AF10" s="11" t="s">
        <v>41</v>
      </c>
      <c r="AG10" s="11">
        <v>12</v>
      </c>
      <c r="AH10" s="11" t="s">
        <v>43</v>
      </c>
      <c r="AI10" s="11">
        <v>12</v>
      </c>
      <c r="AJ10"/>
      <c r="AK10">
        <v>16</v>
      </c>
      <c r="AL10">
        <v>38</v>
      </c>
      <c r="AM10">
        <v>38.799999999999997</v>
      </c>
    </row>
    <row r="11" spans="1:39" x14ac:dyDescent="0.2">
      <c r="AH11"/>
      <c r="AI11"/>
      <c r="AJ11"/>
      <c r="AK11"/>
      <c r="AL11"/>
    </row>
    <row r="12" spans="1:39" x14ac:dyDescent="0.2">
      <c r="A12">
        <v>10</v>
      </c>
      <c r="B12" s="11">
        <v>4</v>
      </c>
      <c r="C12" s="11">
        <v>5</v>
      </c>
      <c r="D12" s="11">
        <v>17</v>
      </c>
      <c r="E12" s="11">
        <v>8.8000000000000007</v>
      </c>
      <c r="F12" s="11">
        <v>22.4</v>
      </c>
      <c r="G12" s="11">
        <v>22.5</v>
      </c>
      <c r="H12" s="11">
        <v>33.200000000000003</v>
      </c>
      <c r="I12" s="11">
        <v>11</v>
      </c>
      <c r="J12" s="11">
        <v>29</v>
      </c>
      <c r="K12" s="11">
        <v>14.4</v>
      </c>
      <c r="L12" s="11">
        <v>19.7</v>
      </c>
      <c r="M12" s="11">
        <v>19.8</v>
      </c>
      <c r="N12" s="11">
        <v>22.7</v>
      </c>
      <c r="O12" s="11">
        <v>19</v>
      </c>
      <c r="P12" s="11">
        <v>39</v>
      </c>
      <c r="Q12" s="11">
        <v>40</v>
      </c>
      <c r="U12" s="11">
        <v>22</v>
      </c>
      <c r="V12" s="11">
        <v>29</v>
      </c>
      <c r="W12" s="11">
        <v>40</v>
      </c>
      <c r="AA12" s="11">
        <v>11</v>
      </c>
      <c r="AB12" s="11">
        <v>18</v>
      </c>
      <c r="AC12" s="11">
        <v>6</v>
      </c>
      <c r="AD12" s="11">
        <v>11</v>
      </c>
      <c r="AE12" s="11">
        <v>12</v>
      </c>
      <c r="AF12" s="11" t="s">
        <v>41</v>
      </c>
      <c r="AG12" s="11">
        <v>12</v>
      </c>
      <c r="AH12" s="11" t="s">
        <v>46</v>
      </c>
      <c r="AI12" s="11">
        <v>8</v>
      </c>
      <c r="AJ12">
        <v>2.6</v>
      </c>
      <c r="AK12">
        <v>10</v>
      </c>
      <c r="AL12">
        <v>25</v>
      </c>
      <c r="AM12">
        <v>40.200000000000003</v>
      </c>
    </row>
    <row r="13" spans="1:39" x14ac:dyDescent="0.2">
      <c r="A13">
        <v>11</v>
      </c>
      <c r="B13" s="11">
        <v>7</v>
      </c>
      <c r="C13" s="11">
        <v>8</v>
      </c>
      <c r="D13" s="11">
        <v>20</v>
      </c>
      <c r="E13" s="11">
        <v>8.6999999999999993</v>
      </c>
      <c r="F13" s="11">
        <v>23.6</v>
      </c>
      <c r="G13" s="11">
        <v>23.7</v>
      </c>
      <c r="H13" s="11">
        <v>35.4</v>
      </c>
      <c r="I13" s="11">
        <v>11</v>
      </c>
      <c r="J13" s="11">
        <v>31</v>
      </c>
      <c r="K13" s="11">
        <v>14.8</v>
      </c>
      <c r="L13" s="11">
        <v>20.5</v>
      </c>
      <c r="M13" s="11">
        <v>20.6</v>
      </c>
      <c r="N13" s="11">
        <v>23.7</v>
      </c>
      <c r="O13" s="11">
        <v>19</v>
      </c>
      <c r="P13" s="11">
        <v>39</v>
      </c>
      <c r="Q13" s="11">
        <v>40</v>
      </c>
      <c r="U13" s="11">
        <v>22</v>
      </c>
      <c r="V13" s="11">
        <v>29</v>
      </c>
      <c r="W13" s="11">
        <v>40</v>
      </c>
      <c r="AA13" s="11">
        <v>13</v>
      </c>
      <c r="AB13" s="11">
        <v>21</v>
      </c>
      <c r="AC13" s="11">
        <v>8</v>
      </c>
      <c r="AD13" s="11">
        <v>14</v>
      </c>
      <c r="AE13" s="11">
        <v>15</v>
      </c>
      <c r="AF13" s="11" t="s">
        <v>41</v>
      </c>
      <c r="AG13" s="11">
        <v>12</v>
      </c>
      <c r="AH13" s="11" t="s">
        <v>46</v>
      </c>
      <c r="AI13" s="11">
        <v>8</v>
      </c>
      <c r="AJ13">
        <v>3.1</v>
      </c>
      <c r="AK13">
        <v>11</v>
      </c>
      <c r="AL13">
        <v>27</v>
      </c>
      <c r="AM13">
        <v>40.200000000000003</v>
      </c>
    </row>
    <row r="14" spans="1:39" x14ac:dyDescent="0.2">
      <c r="A14">
        <v>12</v>
      </c>
      <c r="B14" s="11">
        <v>11</v>
      </c>
      <c r="C14" s="11">
        <v>12</v>
      </c>
      <c r="D14" s="11">
        <v>23</v>
      </c>
      <c r="E14" s="11">
        <v>8.3000000000000007</v>
      </c>
      <c r="F14" s="11">
        <v>23.6</v>
      </c>
      <c r="G14" s="11">
        <v>23.7</v>
      </c>
      <c r="H14" s="11">
        <v>35.9</v>
      </c>
      <c r="I14" s="11">
        <v>10</v>
      </c>
      <c r="J14" s="11">
        <v>31</v>
      </c>
      <c r="K14" s="11">
        <v>15.2</v>
      </c>
      <c r="L14" s="11">
        <v>21.3</v>
      </c>
      <c r="M14" s="11">
        <v>21.4</v>
      </c>
      <c r="N14" s="11">
        <v>24.7</v>
      </c>
      <c r="O14" s="11">
        <v>19</v>
      </c>
      <c r="P14" s="11">
        <v>39</v>
      </c>
      <c r="Q14" s="11">
        <v>40</v>
      </c>
      <c r="U14" s="11">
        <v>22</v>
      </c>
      <c r="V14" s="11">
        <v>29</v>
      </c>
      <c r="W14" s="11">
        <v>40</v>
      </c>
      <c r="AA14" s="11">
        <v>15</v>
      </c>
      <c r="AB14" s="11">
        <v>25</v>
      </c>
      <c r="AC14" s="11">
        <v>10</v>
      </c>
      <c r="AD14" s="11">
        <v>17</v>
      </c>
      <c r="AE14" s="11">
        <v>18</v>
      </c>
      <c r="AF14" s="11" t="s">
        <v>41</v>
      </c>
      <c r="AG14" s="11">
        <v>12</v>
      </c>
      <c r="AH14" s="11" t="s">
        <v>46</v>
      </c>
      <c r="AI14" s="11">
        <v>8</v>
      </c>
      <c r="AJ14">
        <v>3.6</v>
      </c>
      <c r="AK14">
        <v>11</v>
      </c>
      <c r="AL14">
        <v>28</v>
      </c>
      <c r="AM14">
        <v>40.299999999999997</v>
      </c>
    </row>
    <row r="15" spans="1:39" x14ac:dyDescent="0.2">
      <c r="A15">
        <v>13</v>
      </c>
      <c r="B15" s="11">
        <v>16</v>
      </c>
      <c r="C15" s="11">
        <v>17</v>
      </c>
      <c r="D15" s="11">
        <v>29</v>
      </c>
      <c r="E15" s="11">
        <v>7.7</v>
      </c>
      <c r="F15" s="11">
        <v>22.8</v>
      </c>
      <c r="G15" s="11">
        <v>22.9</v>
      </c>
      <c r="H15" s="11">
        <v>35</v>
      </c>
      <c r="I15" s="11">
        <v>9</v>
      </c>
      <c r="J15" s="11">
        <v>30</v>
      </c>
      <c r="K15" s="11">
        <v>15.7</v>
      </c>
      <c r="L15" s="11">
        <v>22.2</v>
      </c>
      <c r="M15" s="11">
        <v>22.3</v>
      </c>
      <c r="N15" s="11">
        <v>25.6</v>
      </c>
      <c r="R15" s="11">
        <v>9</v>
      </c>
      <c r="S15" s="11">
        <v>19</v>
      </c>
      <c r="T15" s="11">
        <v>50</v>
      </c>
      <c r="X15" s="11">
        <v>5</v>
      </c>
      <c r="Y15" s="11">
        <v>11</v>
      </c>
      <c r="Z15" s="11">
        <v>12</v>
      </c>
      <c r="AA15" s="11">
        <v>18</v>
      </c>
      <c r="AB15" s="11">
        <v>29</v>
      </c>
      <c r="AC15" s="11">
        <v>12</v>
      </c>
      <c r="AD15" s="11">
        <v>20</v>
      </c>
      <c r="AE15" s="11">
        <v>21</v>
      </c>
      <c r="AF15" s="11" t="s">
        <v>41</v>
      </c>
      <c r="AG15" s="11">
        <v>12</v>
      </c>
      <c r="AH15" s="11" t="s">
        <v>46</v>
      </c>
      <c r="AI15" s="11">
        <v>8</v>
      </c>
      <c r="AJ15">
        <v>4.3</v>
      </c>
      <c r="AK15">
        <v>11</v>
      </c>
      <c r="AL15">
        <v>27</v>
      </c>
      <c r="AM15">
        <v>41.1</v>
      </c>
    </row>
    <row r="16" spans="1:39" x14ac:dyDescent="0.2">
      <c r="A16">
        <v>14</v>
      </c>
      <c r="B16" s="11">
        <v>23</v>
      </c>
      <c r="C16" s="11">
        <v>24</v>
      </c>
      <c r="D16" s="11">
        <v>36</v>
      </c>
      <c r="E16" s="11">
        <v>7</v>
      </c>
      <c r="F16" s="11">
        <v>21.3</v>
      </c>
      <c r="G16" s="11">
        <v>21.4</v>
      </c>
      <c r="H16" s="11">
        <v>33.200000000000003</v>
      </c>
      <c r="I16" s="11">
        <v>8</v>
      </c>
      <c r="J16" s="11">
        <v>28</v>
      </c>
      <c r="K16" s="11">
        <v>16.3</v>
      </c>
      <c r="L16" s="11">
        <v>23</v>
      </c>
      <c r="M16" s="11">
        <v>23.1</v>
      </c>
      <c r="N16" s="11">
        <v>26.5</v>
      </c>
      <c r="R16" s="11">
        <v>15</v>
      </c>
      <c r="S16" s="11">
        <v>32</v>
      </c>
      <c r="T16" s="11">
        <v>50</v>
      </c>
      <c r="X16" s="11">
        <v>7</v>
      </c>
      <c r="Y16" s="11">
        <v>14</v>
      </c>
      <c r="Z16" s="11">
        <v>15</v>
      </c>
      <c r="AA16" s="11">
        <v>21</v>
      </c>
      <c r="AB16" s="11">
        <v>33</v>
      </c>
      <c r="AC16" s="11">
        <v>13</v>
      </c>
      <c r="AD16" s="11">
        <v>23</v>
      </c>
      <c r="AE16" s="11">
        <v>24</v>
      </c>
      <c r="AF16" s="11" t="s">
        <v>41</v>
      </c>
      <c r="AG16" s="11">
        <v>12</v>
      </c>
      <c r="AH16" s="11" t="s">
        <v>46</v>
      </c>
      <c r="AI16" s="11">
        <v>8</v>
      </c>
      <c r="AJ16">
        <v>4.9000000000000004</v>
      </c>
      <c r="AK16">
        <v>11</v>
      </c>
      <c r="AL16">
        <v>26</v>
      </c>
      <c r="AM16">
        <v>42.5</v>
      </c>
    </row>
    <row r="17" spans="1:39" x14ac:dyDescent="0.2">
      <c r="A17">
        <v>15</v>
      </c>
      <c r="B17" s="11">
        <v>29</v>
      </c>
      <c r="C17" s="11">
        <v>30</v>
      </c>
      <c r="D17" s="11">
        <v>42</v>
      </c>
      <c r="E17" s="11">
        <v>6.5</v>
      </c>
      <c r="F17" s="11">
        <v>20.100000000000001</v>
      </c>
      <c r="G17" s="11">
        <v>20.2</v>
      </c>
      <c r="H17" s="11">
        <v>31.5</v>
      </c>
      <c r="I17" s="11">
        <v>8</v>
      </c>
      <c r="J17" s="11">
        <v>26</v>
      </c>
      <c r="K17" s="11">
        <v>16.8</v>
      </c>
      <c r="L17" s="11">
        <v>23.7</v>
      </c>
      <c r="M17" s="11">
        <v>23.8</v>
      </c>
      <c r="N17" s="11">
        <v>27.2</v>
      </c>
      <c r="R17" s="11">
        <v>19</v>
      </c>
      <c r="S17" s="11">
        <v>39</v>
      </c>
      <c r="T17" s="11">
        <v>50</v>
      </c>
      <c r="X17" s="11">
        <v>7</v>
      </c>
      <c r="Y17" s="11">
        <v>14</v>
      </c>
      <c r="Z17" s="11">
        <v>15</v>
      </c>
      <c r="AA17" s="11">
        <v>23</v>
      </c>
      <c r="AB17" s="11">
        <v>37</v>
      </c>
      <c r="AC17" s="11">
        <v>13</v>
      </c>
      <c r="AD17" s="11">
        <v>23</v>
      </c>
      <c r="AE17" s="11">
        <v>24</v>
      </c>
      <c r="AF17" s="11" t="s">
        <v>41</v>
      </c>
      <c r="AG17" s="11">
        <v>12</v>
      </c>
      <c r="AH17" s="11" t="s">
        <v>46</v>
      </c>
      <c r="AI17" s="11">
        <v>8</v>
      </c>
      <c r="AJ17">
        <v>5.5</v>
      </c>
      <c r="AK17">
        <v>11</v>
      </c>
      <c r="AL17">
        <v>25</v>
      </c>
      <c r="AM17">
        <v>43.6</v>
      </c>
    </row>
    <row r="18" spans="1:39" x14ac:dyDescent="0.2">
      <c r="A18">
        <v>16</v>
      </c>
      <c r="B18" s="11">
        <v>33</v>
      </c>
      <c r="C18" s="11">
        <v>34</v>
      </c>
      <c r="D18" s="11">
        <v>47</v>
      </c>
      <c r="E18" s="11">
        <v>6.4</v>
      </c>
      <c r="F18" s="11">
        <v>20.100000000000001</v>
      </c>
      <c r="G18" s="11">
        <v>20.2</v>
      </c>
      <c r="H18" s="11">
        <v>31.6</v>
      </c>
      <c r="I18" s="11">
        <v>8</v>
      </c>
      <c r="J18" s="11">
        <v>26</v>
      </c>
      <c r="K18" s="11">
        <v>17.399999999999999</v>
      </c>
      <c r="L18" s="11">
        <v>24.5</v>
      </c>
      <c r="M18" s="11">
        <v>24.6</v>
      </c>
      <c r="N18" s="11">
        <v>27.9</v>
      </c>
      <c r="R18" s="11">
        <v>22</v>
      </c>
      <c r="S18" s="11">
        <v>46</v>
      </c>
      <c r="T18" s="11">
        <v>50</v>
      </c>
      <c r="X18" s="11">
        <v>7</v>
      </c>
      <c r="Y18" s="11">
        <v>14</v>
      </c>
      <c r="Z18" s="11">
        <v>15</v>
      </c>
      <c r="AA18" s="11">
        <v>27</v>
      </c>
      <c r="AB18" s="11">
        <v>43</v>
      </c>
      <c r="AC18" s="11">
        <v>13</v>
      </c>
      <c r="AD18" s="11">
        <v>23</v>
      </c>
      <c r="AE18" s="11">
        <v>24</v>
      </c>
      <c r="AF18" s="11" t="s">
        <v>41</v>
      </c>
      <c r="AG18" s="11">
        <v>12</v>
      </c>
      <c r="AH18" s="11" t="s">
        <v>46</v>
      </c>
      <c r="AI18" s="11">
        <v>8</v>
      </c>
      <c r="AJ18">
        <v>6.1</v>
      </c>
      <c r="AK18">
        <v>11</v>
      </c>
      <c r="AL18">
        <v>26</v>
      </c>
      <c r="AM18">
        <v>44.1</v>
      </c>
    </row>
    <row r="19" spans="1:39" x14ac:dyDescent="0.2">
      <c r="A19">
        <v>17</v>
      </c>
      <c r="B19" s="11">
        <v>37</v>
      </c>
      <c r="C19" s="11">
        <v>38</v>
      </c>
      <c r="D19" s="11">
        <v>50</v>
      </c>
      <c r="E19" s="11">
        <v>6.6</v>
      </c>
      <c r="F19" s="11">
        <v>20.9</v>
      </c>
      <c r="G19" s="11">
        <v>21</v>
      </c>
      <c r="H19" s="11">
        <v>33</v>
      </c>
      <c r="I19" s="11">
        <v>8</v>
      </c>
      <c r="J19" s="11">
        <v>27</v>
      </c>
      <c r="K19" s="11">
        <v>18</v>
      </c>
      <c r="L19" s="11">
        <v>24.9</v>
      </c>
      <c r="M19" s="11">
        <v>25</v>
      </c>
      <c r="N19" s="11">
        <v>28.6</v>
      </c>
      <c r="R19" s="11">
        <v>24</v>
      </c>
      <c r="S19" s="11">
        <v>49</v>
      </c>
      <c r="T19" s="11">
        <v>50</v>
      </c>
      <c r="X19" s="11">
        <v>7</v>
      </c>
      <c r="Y19" s="11">
        <v>14</v>
      </c>
      <c r="Z19" s="11">
        <v>15</v>
      </c>
      <c r="AA19" s="11">
        <v>31</v>
      </c>
      <c r="AB19" s="11">
        <v>49</v>
      </c>
      <c r="AC19" s="11">
        <v>13</v>
      </c>
      <c r="AD19" s="11">
        <v>23</v>
      </c>
      <c r="AE19" s="11">
        <v>24</v>
      </c>
      <c r="AF19" s="11" t="s">
        <v>41</v>
      </c>
      <c r="AG19" s="11">
        <v>12</v>
      </c>
      <c r="AH19" s="11" t="s">
        <v>46</v>
      </c>
      <c r="AI19" s="11">
        <v>8</v>
      </c>
      <c r="AJ19">
        <v>6.1</v>
      </c>
      <c r="AK19" s="14">
        <v>11</v>
      </c>
      <c r="AL19" s="14">
        <v>27</v>
      </c>
      <c r="AM19">
        <v>44.2</v>
      </c>
    </row>
    <row r="21" spans="1:39" s="14" customFormat="1" x14ac:dyDescent="0.2">
      <c r="A21" s="14">
        <v>1</v>
      </c>
      <c r="B21" s="14">
        <v>2</v>
      </c>
      <c r="C21" s="14">
        <v>3</v>
      </c>
      <c r="D21" s="14">
        <v>4</v>
      </c>
      <c r="E21" s="14">
        <v>5</v>
      </c>
      <c r="F21" s="14">
        <v>6</v>
      </c>
      <c r="G21" s="14">
        <v>7</v>
      </c>
      <c r="H21" s="14">
        <v>8</v>
      </c>
      <c r="I21" s="14">
        <v>9</v>
      </c>
      <c r="J21" s="14">
        <v>10</v>
      </c>
      <c r="K21" s="14">
        <v>11</v>
      </c>
      <c r="L21" s="14">
        <v>12</v>
      </c>
      <c r="M21" s="14">
        <v>13</v>
      </c>
      <c r="N21" s="14">
        <v>14</v>
      </c>
      <c r="O21" s="14">
        <v>15</v>
      </c>
      <c r="P21" s="14">
        <v>16</v>
      </c>
      <c r="Q21" s="14">
        <v>17</v>
      </c>
      <c r="R21" s="14">
        <v>18</v>
      </c>
      <c r="S21" s="14">
        <v>19</v>
      </c>
      <c r="T21" s="14">
        <v>20</v>
      </c>
      <c r="U21" s="14">
        <v>21</v>
      </c>
      <c r="V21" s="14">
        <v>22</v>
      </c>
      <c r="W21" s="14">
        <v>23</v>
      </c>
      <c r="X21" s="14">
        <v>24</v>
      </c>
      <c r="Y21" s="14">
        <v>25</v>
      </c>
      <c r="Z21" s="14">
        <v>26</v>
      </c>
      <c r="AA21" s="14">
        <v>27</v>
      </c>
      <c r="AB21" s="14">
        <v>28</v>
      </c>
      <c r="AC21" s="14">
        <v>29</v>
      </c>
      <c r="AD21" s="14">
        <v>30</v>
      </c>
      <c r="AE21" s="14">
        <v>31</v>
      </c>
      <c r="AF21" s="14">
        <v>32</v>
      </c>
      <c r="AG21" s="14">
        <v>33</v>
      </c>
      <c r="AH21" s="14">
        <v>34</v>
      </c>
      <c r="AI21" s="14">
        <v>35</v>
      </c>
      <c r="AJ21" s="14">
        <v>36</v>
      </c>
      <c r="AK21" s="14">
        <v>37</v>
      </c>
      <c r="AL21" s="14">
        <v>38</v>
      </c>
      <c r="AM21" s="14">
        <v>39</v>
      </c>
    </row>
  </sheetData>
  <mergeCells count="12">
    <mergeCell ref="AF1:AG1"/>
    <mergeCell ref="AH1:AI1"/>
    <mergeCell ref="U1:W1"/>
    <mergeCell ref="X1:Z1"/>
    <mergeCell ref="AA1:AB1"/>
    <mergeCell ref="AC1:AE1"/>
    <mergeCell ref="R1:T1"/>
    <mergeCell ref="B1:D1"/>
    <mergeCell ref="E1:H1"/>
    <mergeCell ref="I1:J1"/>
    <mergeCell ref="K1:N1"/>
    <mergeCell ref="O1:Q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9" ma:contentTypeDescription="Create a new document." ma:contentTypeScope="" ma:versionID="70842f68598df4e389887830152908b7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5083167f43efa70b4dd8564cbe98c5a5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BC576B-5F6D-43E4-820A-85A0DD2814FB}"/>
</file>

<file path=customXml/itemProps2.xml><?xml version="1.0" encoding="utf-8"?>
<ds:datastoreItem xmlns:ds="http://schemas.openxmlformats.org/officeDocument/2006/customXml" ds:itemID="{CC62C6BD-A16F-4C11-BF55-7851B298A740}"/>
</file>

<file path=customXml/itemProps3.xml><?xml version="1.0" encoding="utf-8"?>
<ds:datastoreItem xmlns:ds="http://schemas.openxmlformats.org/officeDocument/2006/customXml" ds:itemID="{2FA8DA14-72ED-425E-B073-6FCA4971CB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Instructions</vt:lpstr>
      <vt:lpstr>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Read</dc:creator>
  <cp:lastModifiedBy>Microsoft Office User</cp:lastModifiedBy>
  <dcterms:created xsi:type="dcterms:W3CDTF">2015-09-14T19:06:27Z</dcterms:created>
  <dcterms:modified xsi:type="dcterms:W3CDTF">2016-10-10T16:26:41Z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